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rispfs01\users\linda\. Optimum\.News Resources Public Portal\"/>
    </mc:Choice>
  </mc:AlternateContent>
  <xr:revisionPtr revIDLastSave="0" documentId="13_ncr:1_{5C52ED6C-70A3-4C62-8759-1F53FBFC43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cumentMap" sheetId="1" r:id="rId1"/>
    <sheet name="Statewide" sheetId="2" r:id="rId2"/>
    <sheet name="RI0010100" sheetId="3" r:id="rId3"/>
    <sheet name="RI0010200" sheetId="4" r:id="rId4"/>
    <sheet name="RI0042300" sheetId="5" r:id="rId5"/>
    <sheet name="RI0041600" sheetId="6" r:id="rId6"/>
    <sheet name="RI0040100" sheetId="7" r:id="rId7"/>
    <sheet name="RI0050700" sheetId="8" r:id="rId8"/>
    <sheet name="RI0020100" sheetId="9" r:id="rId9"/>
    <sheet name="RI0040200" sheetId="10" r:id="rId10"/>
    <sheet name="RI0040300" sheetId="11" r:id="rId11"/>
    <sheet name="RI0041700" sheetId="12" r:id="rId12"/>
    <sheet name="RI0020200" sheetId="13" r:id="rId13"/>
    <sheet name="RI0040400" sheetId="14" r:id="rId14"/>
    <sheet name="RI0041300" sheetId="15" r:id="rId15"/>
    <sheet name="RI0041400" sheetId="16" r:id="rId16"/>
    <sheet name="RI0050600" sheetId="17" r:id="rId17"/>
    <sheet name="RI0030100" sheetId="18" r:id="rId18"/>
    <sheet name="RI0040500" sheetId="19" r:id="rId19"/>
    <sheet name="RI0040600" sheetId="20" r:id="rId20"/>
    <sheet name="RI0030600" sheetId="21" r:id="rId21"/>
    <sheet name="RI0030200" sheetId="22" r:id="rId22"/>
    <sheet name="RI0050100" sheetId="23" r:id="rId23"/>
    <sheet name="RI0050900" sheetId="24" r:id="rId24"/>
    <sheet name="RI0030300" sheetId="25" r:id="rId25"/>
    <sheet name="RI0050200" sheetId="26" r:id="rId26"/>
    <sheet name="RI0040700" sheetId="27" r:id="rId27"/>
    <sheet name="RI0041500" sheetId="28" r:id="rId28"/>
    <sheet name="RI0040800" sheetId="29" r:id="rId29"/>
    <sheet name="RI0030400" sheetId="30" r:id="rId30"/>
    <sheet name="RI0040900" sheetId="31" r:id="rId31"/>
    <sheet name="RI0050500" sheetId="32" r:id="rId32"/>
    <sheet name="RI0041000" sheetId="33" r:id="rId33"/>
    <sheet name="RI0041100" sheetId="34" r:id="rId34"/>
    <sheet name="RI0050300" sheetId="35" r:id="rId35"/>
    <sheet name="RIRSP0000" sheetId="36" r:id="rId36"/>
    <sheet name="RIRSP0300" sheetId="37" r:id="rId37"/>
    <sheet name="RIRSP0500" sheetId="38" r:id="rId38"/>
    <sheet name="RIRSP0600" sheetId="39" r:id="rId39"/>
    <sheet name="RIRSP0200" sheetId="40" r:id="rId40"/>
    <sheet name="RIRSP0900" sheetId="41" r:id="rId41"/>
    <sheet name="RI0020600" sheetId="42" r:id="rId42"/>
    <sheet name="RI0030500" sheetId="43" r:id="rId43"/>
    <sheet name="RI0051000" sheetId="44" r:id="rId44"/>
    <sheet name="RI0010300" sheetId="45" r:id="rId45"/>
    <sheet name="RI0020300" sheetId="46" r:id="rId46"/>
    <sheet name="RI0020500" sheetId="47" r:id="rId47"/>
    <sheet name="RI0020400" sheetId="48" r:id="rId48"/>
    <sheet name="RI0050400" sheetId="49" r:id="rId49"/>
    <sheet name="RI0041200" sheetId="50" r:id="rId50"/>
    <sheet name="Population" sheetId="51" r:id="rId5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4" i="3" l="1"/>
  <c r="D64" i="4"/>
  <c r="E64" i="4"/>
  <c r="F64" i="4"/>
  <c r="G64" i="4"/>
  <c r="H64" i="4"/>
  <c r="I64" i="4"/>
  <c r="D64" i="5"/>
  <c r="E64" i="5"/>
  <c r="F64" i="5"/>
  <c r="G64" i="5"/>
  <c r="H64" i="5"/>
  <c r="I64" i="5"/>
  <c r="D64" i="6"/>
  <c r="E64" i="6"/>
  <c r="F64" i="6"/>
  <c r="G64" i="6"/>
  <c r="H64" i="6"/>
  <c r="I64" i="6"/>
  <c r="D64" i="7"/>
  <c r="E64" i="7"/>
  <c r="F64" i="7"/>
  <c r="G64" i="7"/>
  <c r="H64" i="7"/>
  <c r="I64" i="7"/>
  <c r="D64" i="8"/>
  <c r="E64" i="8"/>
  <c r="F64" i="8"/>
  <c r="G64" i="8"/>
  <c r="H64" i="8"/>
  <c r="I64" i="8"/>
  <c r="D64" i="9"/>
  <c r="E64" i="9"/>
  <c r="F64" i="9"/>
  <c r="G64" i="9"/>
  <c r="H64" i="9"/>
  <c r="I64" i="9"/>
  <c r="D64" i="10"/>
  <c r="E64" i="10"/>
  <c r="F64" i="10"/>
  <c r="G64" i="10"/>
  <c r="H64" i="10"/>
  <c r="I64" i="10"/>
  <c r="D64" i="11"/>
  <c r="E64" i="11"/>
  <c r="F64" i="11"/>
  <c r="G64" i="11"/>
  <c r="H64" i="11"/>
  <c r="I64" i="11"/>
  <c r="D64" i="12"/>
  <c r="E64" i="12"/>
  <c r="F64" i="12"/>
  <c r="G64" i="12"/>
  <c r="H64" i="12"/>
  <c r="I64" i="12"/>
  <c r="D64" i="13"/>
  <c r="E64" i="13"/>
  <c r="F64" i="13"/>
  <c r="G64" i="13"/>
  <c r="H64" i="13"/>
  <c r="I64" i="13"/>
  <c r="D64" i="14"/>
  <c r="E64" i="14"/>
  <c r="F64" i="14"/>
  <c r="G64" i="14"/>
  <c r="H64" i="14"/>
  <c r="I64" i="14"/>
  <c r="D64" i="15"/>
  <c r="E64" i="15"/>
  <c r="F64" i="15"/>
  <c r="G64" i="15"/>
  <c r="H64" i="15"/>
  <c r="I64" i="15"/>
  <c r="D64" i="16"/>
  <c r="E64" i="16"/>
  <c r="F64" i="16"/>
  <c r="G64" i="16"/>
  <c r="H64" i="16"/>
  <c r="I64" i="16"/>
  <c r="D64" i="17"/>
  <c r="E64" i="17"/>
  <c r="F64" i="17"/>
  <c r="G64" i="17"/>
  <c r="H64" i="17"/>
  <c r="I64" i="17"/>
  <c r="D64" i="18"/>
  <c r="E64" i="18"/>
  <c r="F64" i="18"/>
  <c r="G64" i="18"/>
  <c r="H64" i="18"/>
  <c r="I64" i="18"/>
  <c r="D64" i="19"/>
  <c r="E64" i="19"/>
  <c r="F64" i="19"/>
  <c r="G64" i="19"/>
  <c r="H64" i="19"/>
  <c r="I64" i="19"/>
  <c r="D64" i="20"/>
  <c r="E64" i="20"/>
  <c r="F64" i="20"/>
  <c r="G64" i="20"/>
  <c r="H64" i="20"/>
  <c r="I64" i="20"/>
  <c r="D64" i="21"/>
  <c r="E64" i="21"/>
  <c r="F64" i="21"/>
  <c r="G64" i="21"/>
  <c r="H64" i="21"/>
  <c r="I64" i="21"/>
  <c r="D64" i="22"/>
  <c r="E64" i="22"/>
  <c r="F64" i="22"/>
  <c r="G64" i="22"/>
  <c r="H64" i="22"/>
  <c r="I64" i="22"/>
  <c r="D64" i="23"/>
  <c r="E64" i="23"/>
  <c r="F64" i="23"/>
  <c r="G64" i="23"/>
  <c r="H64" i="23"/>
  <c r="I64" i="23"/>
  <c r="D64" i="24"/>
  <c r="E64" i="24"/>
  <c r="F64" i="24"/>
  <c r="G64" i="24"/>
  <c r="H64" i="24"/>
  <c r="I64" i="24"/>
  <c r="D64" i="25"/>
  <c r="E64" i="25"/>
  <c r="F64" i="25"/>
  <c r="G64" i="25"/>
  <c r="H64" i="25"/>
  <c r="I64" i="25"/>
  <c r="D64" i="26"/>
  <c r="E64" i="26"/>
  <c r="F64" i="26"/>
  <c r="G64" i="26"/>
  <c r="H64" i="26"/>
  <c r="I64" i="26"/>
  <c r="D64" i="27"/>
  <c r="E64" i="27"/>
  <c r="F64" i="27"/>
  <c r="G64" i="27"/>
  <c r="H64" i="27"/>
  <c r="I64" i="27"/>
  <c r="D64" i="28"/>
  <c r="E64" i="28"/>
  <c r="F64" i="28"/>
  <c r="G64" i="28"/>
  <c r="H64" i="28"/>
  <c r="I64" i="28"/>
  <c r="D64" i="29"/>
  <c r="E64" i="29"/>
  <c r="F64" i="29"/>
  <c r="G64" i="29"/>
  <c r="H64" i="29"/>
  <c r="I64" i="29"/>
  <c r="D64" i="30"/>
  <c r="E64" i="30"/>
  <c r="F64" i="30"/>
  <c r="G64" i="30"/>
  <c r="H64" i="30"/>
  <c r="I64" i="30"/>
  <c r="D64" i="31"/>
  <c r="E64" i="31"/>
  <c r="F64" i="31"/>
  <c r="G64" i="31"/>
  <c r="H64" i="31"/>
  <c r="I64" i="31"/>
  <c r="D64" i="32"/>
  <c r="E64" i="32"/>
  <c r="F64" i="32"/>
  <c r="G64" i="32"/>
  <c r="H64" i="32"/>
  <c r="I64" i="32"/>
  <c r="D64" i="33"/>
  <c r="E64" i="33"/>
  <c r="F64" i="33"/>
  <c r="G64" i="33"/>
  <c r="H64" i="33"/>
  <c r="I64" i="33"/>
  <c r="D64" i="34"/>
  <c r="E64" i="34"/>
  <c r="F64" i="34"/>
  <c r="G64" i="34"/>
  <c r="H64" i="34"/>
  <c r="I64" i="34"/>
  <c r="D64" i="35"/>
  <c r="E64" i="35"/>
  <c r="F64" i="35"/>
  <c r="G64" i="35"/>
  <c r="H64" i="35"/>
  <c r="I64" i="35"/>
  <c r="D64" i="36"/>
  <c r="E64" i="36"/>
  <c r="F64" i="36"/>
  <c r="G64" i="36"/>
  <c r="H64" i="36"/>
  <c r="I64" i="36"/>
  <c r="D64" i="37"/>
  <c r="E64" i="37"/>
  <c r="F64" i="37"/>
  <c r="G64" i="37"/>
  <c r="H64" i="37"/>
  <c r="I64" i="37"/>
  <c r="D64" i="38"/>
  <c r="E64" i="38"/>
  <c r="F64" i="38"/>
  <c r="G64" i="38"/>
  <c r="H64" i="38"/>
  <c r="I64" i="38"/>
  <c r="D64" i="39"/>
  <c r="E64" i="39"/>
  <c r="F64" i="39"/>
  <c r="G64" i="39"/>
  <c r="H64" i="39"/>
  <c r="I64" i="39"/>
  <c r="D64" i="40"/>
  <c r="E64" i="40"/>
  <c r="F64" i="40"/>
  <c r="G64" i="40"/>
  <c r="H64" i="40"/>
  <c r="I64" i="40"/>
  <c r="D64" i="41"/>
  <c r="E64" i="41"/>
  <c r="F64" i="41"/>
  <c r="G64" i="41"/>
  <c r="H64" i="41"/>
  <c r="I64" i="41"/>
  <c r="D64" i="42"/>
  <c r="E64" i="42"/>
  <c r="F64" i="42"/>
  <c r="G64" i="42"/>
  <c r="H64" i="42"/>
  <c r="I64" i="42"/>
  <c r="D64" i="43"/>
  <c r="E64" i="43"/>
  <c r="F64" i="43"/>
  <c r="G64" i="43"/>
  <c r="H64" i="43"/>
  <c r="I64" i="43"/>
  <c r="D64" i="44"/>
  <c r="E64" i="44"/>
  <c r="F64" i="44"/>
  <c r="G64" i="44"/>
  <c r="H64" i="44"/>
  <c r="I64" i="44"/>
  <c r="D64" i="45"/>
  <c r="E64" i="45"/>
  <c r="F64" i="45"/>
  <c r="G64" i="45"/>
  <c r="H64" i="45"/>
  <c r="I64" i="45"/>
  <c r="D64" i="46"/>
  <c r="E64" i="46"/>
  <c r="F64" i="46"/>
  <c r="G64" i="46"/>
  <c r="H64" i="46"/>
  <c r="I64" i="46"/>
  <c r="D64" i="47"/>
  <c r="E64" i="47"/>
  <c r="F64" i="47"/>
  <c r="G64" i="47"/>
  <c r="H64" i="47"/>
  <c r="I64" i="47"/>
  <c r="D64" i="48"/>
  <c r="E64" i="48"/>
  <c r="F64" i="48"/>
  <c r="G64" i="48"/>
  <c r="H64" i="48"/>
  <c r="I64" i="48"/>
  <c r="D64" i="49"/>
  <c r="E64" i="49"/>
  <c r="F64" i="49"/>
  <c r="G64" i="49"/>
  <c r="H64" i="49"/>
  <c r="I64" i="49"/>
  <c r="D64" i="50"/>
  <c r="E64" i="50"/>
  <c r="F64" i="50"/>
  <c r="G64" i="50"/>
  <c r="H64" i="50"/>
  <c r="I64" i="50"/>
  <c r="E64" i="3"/>
  <c r="F64" i="3"/>
  <c r="G64" i="3"/>
  <c r="H64" i="3"/>
  <c r="I64" i="3"/>
  <c r="C64" i="4"/>
  <c r="C64" i="5"/>
  <c r="C64" i="6"/>
  <c r="C64" i="7"/>
  <c r="C64" i="8"/>
  <c r="C64" i="9"/>
  <c r="C64" i="10"/>
  <c r="C64" i="11"/>
  <c r="C64" i="12"/>
  <c r="C64" i="13"/>
  <c r="C64" i="14"/>
  <c r="C64" i="15"/>
  <c r="C64" i="16"/>
  <c r="C64" i="17"/>
  <c r="C64" i="18"/>
  <c r="C64" i="19"/>
  <c r="C64" i="20"/>
  <c r="C64" i="21"/>
  <c r="C64" i="22"/>
  <c r="C64" i="23"/>
  <c r="C64" i="24"/>
  <c r="C64" i="25"/>
  <c r="C64" i="26"/>
  <c r="C64" i="27"/>
  <c r="C64" i="28"/>
  <c r="C64" i="29"/>
  <c r="C64" i="30"/>
  <c r="C64" i="31"/>
  <c r="C64" i="32"/>
  <c r="C64" i="33"/>
  <c r="C64" i="34"/>
  <c r="C64" i="35"/>
  <c r="C64" i="36"/>
  <c r="C64" i="37"/>
  <c r="C64" i="38"/>
  <c r="C64" i="39"/>
  <c r="C64" i="40"/>
  <c r="C64" i="41"/>
  <c r="C64" i="42"/>
  <c r="C64" i="43"/>
  <c r="C64" i="44"/>
  <c r="C64" i="45"/>
  <c r="C64" i="46"/>
  <c r="C64" i="47"/>
  <c r="C64" i="48"/>
  <c r="C64" i="49"/>
  <c r="C64" i="50"/>
  <c r="C64" i="3"/>
  <c r="D64" i="2"/>
  <c r="E64" i="2"/>
  <c r="F64" i="2"/>
  <c r="G64" i="2"/>
  <c r="H64" i="2"/>
  <c r="I64" i="2"/>
  <c r="C64" i="2"/>
  <c r="D68" i="2"/>
  <c r="D69" i="2"/>
  <c r="E69" i="2"/>
  <c r="F69" i="2"/>
  <c r="G69" i="2"/>
  <c r="H69" i="2"/>
  <c r="I69" i="2"/>
  <c r="C69" i="2"/>
  <c r="E68" i="2"/>
  <c r="F68" i="2"/>
  <c r="G68" i="2"/>
  <c r="H68" i="2"/>
  <c r="I68" i="2"/>
  <c r="C68" i="2"/>
  <c r="C68" i="3"/>
  <c r="C67" i="3"/>
  <c r="D67" i="3"/>
  <c r="E67" i="3"/>
  <c r="F67" i="3"/>
  <c r="G67" i="3"/>
  <c r="H67" i="3"/>
  <c r="I67" i="3"/>
  <c r="D67" i="4"/>
  <c r="E67" i="4"/>
  <c r="F67" i="4"/>
  <c r="G67" i="4"/>
  <c r="H67" i="4"/>
  <c r="I67" i="4"/>
  <c r="D67" i="5"/>
  <c r="E67" i="5"/>
  <c r="F67" i="5"/>
  <c r="G67" i="5"/>
  <c r="H67" i="5"/>
  <c r="I67" i="5"/>
  <c r="D67" i="6"/>
  <c r="E67" i="6"/>
  <c r="F67" i="6"/>
  <c r="G67" i="6"/>
  <c r="H67" i="6"/>
  <c r="I67" i="6"/>
  <c r="D67" i="7"/>
  <c r="E67" i="7"/>
  <c r="F67" i="7"/>
  <c r="G67" i="7"/>
  <c r="H67" i="7"/>
  <c r="I67" i="7"/>
  <c r="D67" i="8"/>
  <c r="E67" i="8"/>
  <c r="F67" i="8"/>
  <c r="G67" i="8"/>
  <c r="H67" i="8"/>
  <c r="I67" i="8"/>
  <c r="D67" i="9"/>
  <c r="E67" i="9"/>
  <c r="F67" i="9"/>
  <c r="G67" i="9"/>
  <c r="H67" i="9"/>
  <c r="I67" i="9"/>
  <c r="D67" i="10"/>
  <c r="E67" i="10"/>
  <c r="F67" i="10"/>
  <c r="G67" i="10"/>
  <c r="H67" i="10"/>
  <c r="I67" i="10"/>
  <c r="D67" i="11"/>
  <c r="E67" i="11"/>
  <c r="F67" i="11"/>
  <c r="G67" i="11"/>
  <c r="H67" i="11"/>
  <c r="I67" i="11"/>
  <c r="D67" i="12"/>
  <c r="E67" i="12"/>
  <c r="F67" i="12"/>
  <c r="G67" i="12"/>
  <c r="H67" i="12"/>
  <c r="I67" i="12"/>
  <c r="D67" i="13"/>
  <c r="E67" i="13"/>
  <c r="F67" i="13"/>
  <c r="G67" i="13"/>
  <c r="H67" i="13"/>
  <c r="I67" i="13"/>
  <c r="D67" i="14"/>
  <c r="E67" i="14"/>
  <c r="F67" i="14"/>
  <c r="G67" i="14"/>
  <c r="H67" i="14"/>
  <c r="I67" i="14"/>
  <c r="D67" i="15"/>
  <c r="E67" i="15"/>
  <c r="F67" i="15"/>
  <c r="G67" i="15"/>
  <c r="H67" i="15"/>
  <c r="I67" i="15"/>
  <c r="D67" i="16"/>
  <c r="E67" i="16"/>
  <c r="F67" i="16"/>
  <c r="G67" i="16"/>
  <c r="H67" i="16"/>
  <c r="I67" i="16"/>
  <c r="D67" i="17"/>
  <c r="E67" i="17"/>
  <c r="F67" i="17"/>
  <c r="G67" i="17"/>
  <c r="H67" i="17"/>
  <c r="I67" i="17"/>
  <c r="D67" i="18"/>
  <c r="E67" i="18"/>
  <c r="F67" i="18"/>
  <c r="G67" i="18"/>
  <c r="H67" i="18"/>
  <c r="I67" i="18"/>
  <c r="D67" i="19"/>
  <c r="E67" i="19"/>
  <c r="F67" i="19"/>
  <c r="G67" i="19"/>
  <c r="H67" i="19"/>
  <c r="I67" i="19"/>
  <c r="D67" i="20"/>
  <c r="E67" i="20"/>
  <c r="F67" i="20"/>
  <c r="G67" i="20"/>
  <c r="H67" i="20"/>
  <c r="I67" i="20"/>
  <c r="D67" i="21"/>
  <c r="E67" i="21"/>
  <c r="F67" i="21"/>
  <c r="G67" i="21"/>
  <c r="H67" i="21"/>
  <c r="I67" i="21"/>
  <c r="D67" i="22"/>
  <c r="E67" i="22"/>
  <c r="F67" i="22"/>
  <c r="G67" i="22"/>
  <c r="H67" i="22"/>
  <c r="I67" i="22"/>
  <c r="D67" i="23"/>
  <c r="E67" i="23"/>
  <c r="F67" i="23"/>
  <c r="G67" i="23"/>
  <c r="H67" i="23"/>
  <c r="I67" i="23"/>
  <c r="D67" i="24"/>
  <c r="E67" i="24"/>
  <c r="F67" i="24"/>
  <c r="G67" i="24"/>
  <c r="H67" i="24"/>
  <c r="I67" i="24"/>
  <c r="D67" i="25"/>
  <c r="E67" i="25"/>
  <c r="F67" i="25"/>
  <c r="G67" i="25"/>
  <c r="H67" i="25"/>
  <c r="I67" i="25"/>
  <c r="D67" i="26"/>
  <c r="E67" i="26"/>
  <c r="F67" i="26"/>
  <c r="G67" i="26"/>
  <c r="H67" i="26"/>
  <c r="I67" i="26"/>
  <c r="D67" i="27"/>
  <c r="E67" i="27"/>
  <c r="F67" i="27"/>
  <c r="G67" i="27"/>
  <c r="H67" i="27"/>
  <c r="I67" i="27"/>
  <c r="D67" i="28"/>
  <c r="E67" i="28"/>
  <c r="F67" i="28"/>
  <c r="G67" i="28"/>
  <c r="H67" i="28"/>
  <c r="I67" i="28"/>
  <c r="D67" i="29"/>
  <c r="E67" i="29"/>
  <c r="F67" i="29"/>
  <c r="G67" i="29"/>
  <c r="H67" i="29"/>
  <c r="I67" i="29"/>
  <c r="D67" i="30"/>
  <c r="E67" i="30"/>
  <c r="F67" i="30"/>
  <c r="G67" i="30"/>
  <c r="H67" i="30"/>
  <c r="I67" i="30"/>
  <c r="D67" i="31"/>
  <c r="E67" i="31"/>
  <c r="F67" i="31"/>
  <c r="G67" i="31"/>
  <c r="H67" i="31"/>
  <c r="I67" i="31"/>
  <c r="D67" i="32"/>
  <c r="E67" i="32"/>
  <c r="F67" i="32"/>
  <c r="G67" i="32"/>
  <c r="H67" i="32"/>
  <c r="I67" i="32"/>
  <c r="D67" i="33"/>
  <c r="E67" i="33"/>
  <c r="F67" i="33"/>
  <c r="G67" i="33"/>
  <c r="H67" i="33"/>
  <c r="I67" i="33"/>
  <c r="D67" i="34"/>
  <c r="E67" i="34"/>
  <c r="F67" i="34"/>
  <c r="G67" i="34"/>
  <c r="H67" i="34"/>
  <c r="I67" i="34"/>
  <c r="D67" i="35"/>
  <c r="E67" i="35"/>
  <c r="F67" i="35"/>
  <c r="G67" i="35"/>
  <c r="H67" i="35"/>
  <c r="I67" i="35"/>
  <c r="D67" i="36"/>
  <c r="E67" i="36"/>
  <c r="F67" i="36"/>
  <c r="G67" i="36"/>
  <c r="H67" i="36"/>
  <c r="I67" i="36"/>
  <c r="D67" i="37"/>
  <c r="E67" i="37"/>
  <c r="F67" i="37"/>
  <c r="G67" i="37"/>
  <c r="H67" i="37"/>
  <c r="I67" i="37"/>
  <c r="D67" i="38"/>
  <c r="E67" i="38"/>
  <c r="F67" i="38"/>
  <c r="G67" i="38"/>
  <c r="H67" i="38"/>
  <c r="I67" i="38"/>
  <c r="D67" i="39"/>
  <c r="E67" i="39"/>
  <c r="F67" i="39"/>
  <c r="G67" i="39"/>
  <c r="H67" i="39"/>
  <c r="I67" i="39"/>
  <c r="D67" i="40"/>
  <c r="E67" i="40"/>
  <c r="F67" i="40"/>
  <c r="G67" i="40"/>
  <c r="H67" i="40"/>
  <c r="I67" i="40"/>
  <c r="D67" i="41"/>
  <c r="E67" i="41"/>
  <c r="F67" i="41"/>
  <c r="G67" i="41"/>
  <c r="H67" i="41"/>
  <c r="I67" i="41"/>
  <c r="D67" i="42"/>
  <c r="E67" i="42"/>
  <c r="F67" i="42"/>
  <c r="G67" i="42"/>
  <c r="H67" i="42"/>
  <c r="I67" i="42"/>
  <c r="D67" i="43"/>
  <c r="E67" i="43"/>
  <c r="F67" i="43"/>
  <c r="G67" i="43"/>
  <c r="H67" i="43"/>
  <c r="I67" i="43"/>
  <c r="D67" i="44"/>
  <c r="E67" i="44"/>
  <c r="F67" i="44"/>
  <c r="G67" i="44"/>
  <c r="H67" i="44"/>
  <c r="I67" i="44"/>
  <c r="D67" i="45"/>
  <c r="E67" i="45"/>
  <c r="F67" i="45"/>
  <c r="G67" i="45"/>
  <c r="H67" i="45"/>
  <c r="I67" i="45"/>
  <c r="D67" i="46"/>
  <c r="E67" i="46"/>
  <c r="F67" i="46"/>
  <c r="G67" i="46"/>
  <c r="H67" i="46"/>
  <c r="I67" i="46"/>
  <c r="D67" i="47"/>
  <c r="E67" i="47"/>
  <c r="F67" i="47"/>
  <c r="G67" i="47"/>
  <c r="H67" i="47"/>
  <c r="I67" i="47"/>
  <c r="D67" i="48"/>
  <c r="E67" i="48"/>
  <c r="F67" i="48"/>
  <c r="G67" i="48"/>
  <c r="H67" i="48"/>
  <c r="I67" i="48"/>
  <c r="D67" i="49"/>
  <c r="E67" i="49"/>
  <c r="F67" i="49"/>
  <c r="G67" i="49"/>
  <c r="H67" i="49"/>
  <c r="I67" i="49"/>
  <c r="D67" i="50"/>
  <c r="E67" i="50"/>
  <c r="F67" i="50"/>
  <c r="G67" i="50"/>
  <c r="H67" i="50"/>
  <c r="I67" i="50"/>
  <c r="D67" i="2"/>
  <c r="E67" i="2"/>
  <c r="F67" i="2"/>
  <c r="G67" i="2"/>
  <c r="H67" i="2"/>
  <c r="I67" i="2"/>
  <c r="C67" i="4"/>
  <c r="C67" i="5"/>
  <c r="C67" i="6"/>
  <c r="C67" i="7"/>
  <c r="C67" i="8"/>
  <c r="C67" i="9"/>
  <c r="C67" i="10"/>
  <c r="C67" i="11"/>
  <c r="C67" i="12"/>
  <c r="C67" i="13"/>
  <c r="C67" i="14"/>
  <c r="C67" i="15"/>
  <c r="C67" i="16"/>
  <c r="C67" i="17"/>
  <c r="C67" i="18"/>
  <c r="C67" i="19"/>
  <c r="C67" i="20"/>
  <c r="C67" i="21"/>
  <c r="C67" i="22"/>
  <c r="C67" i="23"/>
  <c r="C67" i="24"/>
  <c r="C67" i="25"/>
  <c r="C67" i="26"/>
  <c r="C67" i="27"/>
  <c r="C67" i="28"/>
  <c r="C67" i="29"/>
  <c r="C67" i="30"/>
  <c r="C67" i="31"/>
  <c r="C67" i="32"/>
  <c r="C67" i="33"/>
  <c r="C67" i="34"/>
  <c r="C67" i="35"/>
  <c r="C67" i="36"/>
  <c r="C67" i="37"/>
  <c r="C67" i="38"/>
  <c r="C67" i="39"/>
  <c r="C67" i="40"/>
  <c r="C67" i="41"/>
  <c r="C67" i="42"/>
  <c r="C67" i="43"/>
  <c r="C67" i="44"/>
  <c r="C67" i="45"/>
  <c r="C67" i="46"/>
  <c r="C67" i="47"/>
  <c r="C67" i="48"/>
  <c r="C67" i="49"/>
  <c r="C67" i="50"/>
  <c r="C67" i="2"/>
  <c r="D66" i="3"/>
  <c r="E66" i="3"/>
  <c r="F66" i="3"/>
  <c r="G66" i="3"/>
  <c r="H66" i="3"/>
  <c r="I66" i="3"/>
  <c r="D66" i="4"/>
  <c r="E66" i="4"/>
  <c r="F66" i="4"/>
  <c r="G66" i="4"/>
  <c r="H66" i="4"/>
  <c r="I66" i="4"/>
  <c r="D66" i="5"/>
  <c r="E66" i="5"/>
  <c r="F66" i="5"/>
  <c r="G66" i="5"/>
  <c r="H66" i="5"/>
  <c r="I66" i="5"/>
  <c r="D66" i="6"/>
  <c r="E66" i="6"/>
  <c r="F66" i="6"/>
  <c r="G66" i="6"/>
  <c r="H66" i="6"/>
  <c r="I66" i="6"/>
  <c r="D66" i="7"/>
  <c r="E66" i="7"/>
  <c r="F66" i="7"/>
  <c r="G66" i="7"/>
  <c r="H66" i="7"/>
  <c r="I66" i="7"/>
  <c r="D66" i="8"/>
  <c r="E66" i="8"/>
  <c r="F66" i="8"/>
  <c r="G66" i="8"/>
  <c r="H66" i="8"/>
  <c r="I66" i="8"/>
  <c r="D66" i="9"/>
  <c r="E66" i="9"/>
  <c r="F66" i="9"/>
  <c r="G66" i="9"/>
  <c r="H66" i="9"/>
  <c r="I66" i="9"/>
  <c r="D66" i="10"/>
  <c r="E66" i="10"/>
  <c r="F66" i="10"/>
  <c r="G66" i="10"/>
  <c r="H66" i="10"/>
  <c r="I66" i="10"/>
  <c r="D66" i="11"/>
  <c r="E66" i="11"/>
  <c r="F66" i="11"/>
  <c r="G66" i="11"/>
  <c r="H66" i="11"/>
  <c r="I66" i="11"/>
  <c r="D66" i="12"/>
  <c r="E66" i="12"/>
  <c r="F66" i="12"/>
  <c r="G66" i="12"/>
  <c r="H66" i="12"/>
  <c r="I66" i="12"/>
  <c r="D66" i="13"/>
  <c r="E66" i="13"/>
  <c r="F66" i="13"/>
  <c r="G66" i="13"/>
  <c r="H66" i="13"/>
  <c r="I66" i="13"/>
  <c r="D66" i="14"/>
  <c r="E66" i="14"/>
  <c r="F66" i="14"/>
  <c r="G66" i="14"/>
  <c r="H66" i="14"/>
  <c r="I66" i="14"/>
  <c r="D66" i="15"/>
  <c r="E66" i="15"/>
  <c r="F66" i="15"/>
  <c r="G66" i="15"/>
  <c r="H66" i="15"/>
  <c r="I66" i="15"/>
  <c r="D66" i="16"/>
  <c r="E66" i="16"/>
  <c r="F66" i="16"/>
  <c r="G66" i="16"/>
  <c r="H66" i="16"/>
  <c r="I66" i="16"/>
  <c r="D66" i="17"/>
  <c r="E66" i="17"/>
  <c r="F66" i="17"/>
  <c r="G66" i="17"/>
  <c r="H66" i="17"/>
  <c r="I66" i="17"/>
  <c r="D66" i="18"/>
  <c r="E66" i="18"/>
  <c r="F66" i="18"/>
  <c r="G66" i="18"/>
  <c r="H66" i="18"/>
  <c r="I66" i="18"/>
  <c r="D66" i="19"/>
  <c r="E66" i="19"/>
  <c r="F66" i="19"/>
  <c r="G66" i="19"/>
  <c r="H66" i="19"/>
  <c r="I66" i="19"/>
  <c r="D66" i="20"/>
  <c r="E66" i="20"/>
  <c r="F66" i="20"/>
  <c r="G66" i="20"/>
  <c r="H66" i="20"/>
  <c r="I66" i="20"/>
  <c r="D66" i="21"/>
  <c r="E66" i="21"/>
  <c r="F66" i="21"/>
  <c r="G66" i="21"/>
  <c r="H66" i="21"/>
  <c r="I66" i="21"/>
  <c r="D66" i="22"/>
  <c r="E66" i="22"/>
  <c r="F66" i="22"/>
  <c r="G66" i="22"/>
  <c r="H66" i="22"/>
  <c r="I66" i="22"/>
  <c r="D66" i="23"/>
  <c r="E66" i="23"/>
  <c r="F66" i="23"/>
  <c r="G66" i="23"/>
  <c r="H66" i="23"/>
  <c r="I66" i="23"/>
  <c r="D66" i="24"/>
  <c r="E66" i="24"/>
  <c r="F66" i="24"/>
  <c r="G66" i="24"/>
  <c r="H66" i="24"/>
  <c r="I66" i="24"/>
  <c r="D66" i="25"/>
  <c r="E66" i="25"/>
  <c r="F66" i="25"/>
  <c r="G66" i="25"/>
  <c r="H66" i="25"/>
  <c r="I66" i="25"/>
  <c r="D66" i="26"/>
  <c r="E66" i="26"/>
  <c r="F66" i="26"/>
  <c r="G66" i="26"/>
  <c r="H66" i="26"/>
  <c r="I66" i="26"/>
  <c r="D66" i="27"/>
  <c r="E66" i="27"/>
  <c r="F66" i="27"/>
  <c r="G66" i="27"/>
  <c r="H66" i="27"/>
  <c r="I66" i="27"/>
  <c r="D66" i="28"/>
  <c r="E66" i="28"/>
  <c r="F66" i="28"/>
  <c r="G66" i="28"/>
  <c r="H66" i="28"/>
  <c r="I66" i="28"/>
  <c r="D66" i="29"/>
  <c r="E66" i="29"/>
  <c r="F66" i="29"/>
  <c r="G66" i="29"/>
  <c r="H66" i="29"/>
  <c r="I66" i="29"/>
  <c r="D66" i="30"/>
  <c r="E66" i="30"/>
  <c r="F66" i="30"/>
  <c r="G66" i="30"/>
  <c r="H66" i="30"/>
  <c r="I66" i="30"/>
  <c r="D66" i="31"/>
  <c r="E66" i="31"/>
  <c r="F66" i="31"/>
  <c r="G66" i="31"/>
  <c r="H66" i="31"/>
  <c r="I66" i="31"/>
  <c r="D66" i="32"/>
  <c r="E66" i="32"/>
  <c r="F66" i="32"/>
  <c r="G66" i="32"/>
  <c r="H66" i="32"/>
  <c r="I66" i="32"/>
  <c r="D66" i="33"/>
  <c r="E66" i="33"/>
  <c r="F66" i="33"/>
  <c r="G66" i="33"/>
  <c r="H66" i="33"/>
  <c r="I66" i="33"/>
  <c r="D66" i="34"/>
  <c r="E66" i="34"/>
  <c r="F66" i="34"/>
  <c r="G66" i="34"/>
  <c r="H66" i="34"/>
  <c r="I66" i="34"/>
  <c r="D66" i="35"/>
  <c r="E66" i="35"/>
  <c r="F66" i="35"/>
  <c r="G66" i="35"/>
  <c r="H66" i="35"/>
  <c r="I66" i="35"/>
  <c r="D66" i="36"/>
  <c r="E66" i="36"/>
  <c r="F66" i="36"/>
  <c r="G66" i="36"/>
  <c r="H66" i="36"/>
  <c r="I66" i="36"/>
  <c r="D66" i="37"/>
  <c r="E66" i="37"/>
  <c r="F66" i="37"/>
  <c r="G66" i="37"/>
  <c r="H66" i="37"/>
  <c r="I66" i="37"/>
  <c r="D66" i="38"/>
  <c r="E66" i="38"/>
  <c r="F66" i="38"/>
  <c r="G66" i="38"/>
  <c r="H66" i="38"/>
  <c r="I66" i="38"/>
  <c r="D66" i="39"/>
  <c r="E66" i="39"/>
  <c r="F66" i="39"/>
  <c r="G66" i="39"/>
  <c r="H66" i="39"/>
  <c r="I66" i="39"/>
  <c r="D66" i="40"/>
  <c r="E66" i="40"/>
  <c r="F66" i="40"/>
  <c r="G66" i="40"/>
  <c r="H66" i="40"/>
  <c r="I66" i="40"/>
  <c r="D66" i="41"/>
  <c r="E66" i="41"/>
  <c r="F66" i="41"/>
  <c r="G66" i="41"/>
  <c r="H66" i="41"/>
  <c r="I66" i="41"/>
  <c r="D66" i="42"/>
  <c r="E66" i="42"/>
  <c r="F66" i="42"/>
  <c r="G66" i="42"/>
  <c r="H66" i="42"/>
  <c r="I66" i="42"/>
  <c r="D66" i="43"/>
  <c r="E66" i="43"/>
  <c r="F66" i="43"/>
  <c r="G66" i="43"/>
  <c r="H66" i="43"/>
  <c r="I66" i="43"/>
  <c r="D66" i="44"/>
  <c r="E66" i="44"/>
  <c r="F66" i="44"/>
  <c r="G66" i="44"/>
  <c r="H66" i="44"/>
  <c r="I66" i="44"/>
  <c r="D66" i="45"/>
  <c r="E66" i="45"/>
  <c r="F66" i="45"/>
  <c r="G66" i="45"/>
  <c r="H66" i="45"/>
  <c r="I66" i="45"/>
  <c r="D66" i="46"/>
  <c r="E66" i="46"/>
  <c r="F66" i="46"/>
  <c r="G66" i="46"/>
  <c r="H66" i="46"/>
  <c r="I66" i="46"/>
  <c r="D66" i="47"/>
  <c r="E66" i="47"/>
  <c r="F66" i="47"/>
  <c r="G66" i="47"/>
  <c r="H66" i="47"/>
  <c r="I66" i="47"/>
  <c r="D66" i="48"/>
  <c r="E66" i="48"/>
  <c r="F66" i="48"/>
  <c r="G66" i="48"/>
  <c r="H66" i="48"/>
  <c r="I66" i="48"/>
  <c r="D66" i="49"/>
  <c r="E66" i="49"/>
  <c r="F66" i="49"/>
  <c r="G66" i="49"/>
  <c r="H66" i="49"/>
  <c r="I66" i="49"/>
  <c r="D66" i="50"/>
  <c r="E66" i="50"/>
  <c r="F66" i="50"/>
  <c r="G66" i="50"/>
  <c r="H66" i="50"/>
  <c r="I66" i="50"/>
  <c r="D66" i="2"/>
  <c r="E66" i="2"/>
  <c r="F66" i="2"/>
  <c r="G66" i="2"/>
  <c r="H66" i="2"/>
  <c r="I66" i="2"/>
  <c r="C66" i="3"/>
  <c r="C66" i="4"/>
  <c r="C66" i="5"/>
  <c r="C66" i="6"/>
  <c r="C66" i="7"/>
  <c r="C66" i="8"/>
  <c r="C66" i="9"/>
  <c r="C66" i="10"/>
  <c r="C66" i="11"/>
  <c r="C66" i="12"/>
  <c r="C66" i="13"/>
  <c r="C66" i="14"/>
  <c r="C66" i="15"/>
  <c r="C66" i="16"/>
  <c r="C66" i="17"/>
  <c r="C66" i="18"/>
  <c r="C66" i="19"/>
  <c r="C66" i="20"/>
  <c r="C66" i="21"/>
  <c r="C66" i="22"/>
  <c r="C66" i="23"/>
  <c r="C66" i="24"/>
  <c r="C66" i="25"/>
  <c r="C66" i="26"/>
  <c r="C66" i="27"/>
  <c r="C66" i="28"/>
  <c r="C66" i="29"/>
  <c r="C66" i="30"/>
  <c r="C66" i="31"/>
  <c r="C66" i="32"/>
  <c r="C66" i="33"/>
  <c r="C66" i="34"/>
  <c r="C66" i="35"/>
  <c r="C66" i="36"/>
  <c r="C66" i="37"/>
  <c r="C66" i="38"/>
  <c r="C66" i="39"/>
  <c r="C66" i="40"/>
  <c r="C66" i="41"/>
  <c r="C66" i="42"/>
  <c r="C66" i="43"/>
  <c r="C66" i="44"/>
  <c r="C66" i="45"/>
  <c r="C66" i="46"/>
  <c r="C66" i="47"/>
  <c r="C66" i="48"/>
  <c r="C66" i="49"/>
  <c r="C66" i="50"/>
  <c r="C66" i="2"/>
  <c r="D65" i="3"/>
  <c r="E65" i="3"/>
  <c r="F65" i="3"/>
  <c r="G65" i="3"/>
  <c r="H65" i="3"/>
  <c r="I65" i="3"/>
  <c r="D65" i="4"/>
  <c r="E65" i="4"/>
  <c r="F65" i="4"/>
  <c r="G65" i="4"/>
  <c r="H65" i="4"/>
  <c r="I65" i="4"/>
  <c r="D65" i="5"/>
  <c r="E65" i="5"/>
  <c r="F65" i="5"/>
  <c r="G65" i="5"/>
  <c r="H65" i="5"/>
  <c r="I65" i="5"/>
  <c r="D65" i="6"/>
  <c r="E65" i="6"/>
  <c r="F65" i="6"/>
  <c r="G65" i="6"/>
  <c r="H65" i="6"/>
  <c r="I65" i="6"/>
  <c r="D65" i="7"/>
  <c r="E65" i="7"/>
  <c r="F65" i="7"/>
  <c r="G65" i="7"/>
  <c r="H65" i="7"/>
  <c r="I65" i="7"/>
  <c r="D65" i="8"/>
  <c r="E65" i="8"/>
  <c r="F65" i="8"/>
  <c r="G65" i="8"/>
  <c r="H65" i="8"/>
  <c r="I65" i="8"/>
  <c r="D65" i="9"/>
  <c r="E65" i="9"/>
  <c r="F65" i="9"/>
  <c r="G65" i="9"/>
  <c r="H65" i="9"/>
  <c r="I65" i="9"/>
  <c r="D65" i="10"/>
  <c r="E65" i="10"/>
  <c r="F65" i="10"/>
  <c r="G65" i="10"/>
  <c r="H65" i="10"/>
  <c r="I65" i="10"/>
  <c r="D65" i="11"/>
  <c r="E65" i="11"/>
  <c r="F65" i="11"/>
  <c r="G65" i="11"/>
  <c r="H65" i="11"/>
  <c r="I65" i="11"/>
  <c r="D65" i="12"/>
  <c r="E65" i="12"/>
  <c r="F65" i="12"/>
  <c r="G65" i="12"/>
  <c r="H65" i="12"/>
  <c r="I65" i="12"/>
  <c r="D65" i="13"/>
  <c r="E65" i="13"/>
  <c r="F65" i="13"/>
  <c r="G65" i="13"/>
  <c r="H65" i="13"/>
  <c r="I65" i="13"/>
  <c r="D65" i="14"/>
  <c r="E65" i="14"/>
  <c r="F65" i="14"/>
  <c r="G65" i="14"/>
  <c r="H65" i="14"/>
  <c r="I65" i="14"/>
  <c r="D65" i="15"/>
  <c r="E65" i="15"/>
  <c r="F65" i="15"/>
  <c r="G65" i="15"/>
  <c r="H65" i="15"/>
  <c r="I65" i="15"/>
  <c r="D65" i="16"/>
  <c r="E65" i="16"/>
  <c r="F65" i="16"/>
  <c r="G65" i="16"/>
  <c r="H65" i="16"/>
  <c r="I65" i="16"/>
  <c r="D65" i="17"/>
  <c r="E65" i="17"/>
  <c r="F65" i="17"/>
  <c r="G65" i="17"/>
  <c r="H65" i="17"/>
  <c r="I65" i="17"/>
  <c r="D65" i="18"/>
  <c r="E65" i="18"/>
  <c r="F65" i="18"/>
  <c r="G65" i="18"/>
  <c r="H65" i="18"/>
  <c r="I65" i="18"/>
  <c r="D65" i="19"/>
  <c r="E65" i="19"/>
  <c r="F65" i="19"/>
  <c r="G65" i="19"/>
  <c r="H65" i="19"/>
  <c r="I65" i="19"/>
  <c r="D65" i="20"/>
  <c r="E65" i="20"/>
  <c r="F65" i="20"/>
  <c r="G65" i="20"/>
  <c r="H65" i="20"/>
  <c r="I65" i="20"/>
  <c r="D65" i="21"/>
  <c r="E65" i="21"/>
  <c r="F65" i="21"/>
  <c r="G65" i="21"/>
  <c r="H65" i="21"/>
  <c r="I65" i="21"/>
  <c r="D65" i="22"/>
  <c r="E65" i="22"/>
  <c r="F65" i="22"/>
  <c r="G65" i="22"/>
  <c r="H65" i="22"/>
  <c r="I65" i="22"/>
  <c r="D65" i="23"/>
  <c r="E65" i="23"/>
  <c r="F65" i="23"/>
  <c r="G65" i="23"/>
  <c r="H65" i="23"/>
  <c r="I65" i="23"/>
  <c r="D65" i="24"/>
  <c r="E65" i="24"/>
  <c r="F65" i="24"/>
  <c r="G65" i="24"/>
  <c r="H65" i="24"/>
  <c r="I65" i="24"/>
  <c r="D65" i="25"/>
  <c r="E65" i="25"/>
  <c r="F65" i="25"/>
  <c r="G65" i="25"/>
  <c r="H65" i="25"/>
  <c r="I65" i="25"/>
  <c r="D65" i="26"/>
  <c r="E65" i="26"/>
  <c r="F65" i="26"/>
  <c r="G65" i="26"/>
  <c r="H65" i="26"/>
  <c r="I65" i="26"/>
  <c r="D65" i="27"/>
  <c r="E65" i="27"/>
  <c r="F65" i="27"/>
  <c r="G65" i="27"/>
  <c r="H65" i="27"/>
  <c r="I65" i="27"/>
  <c r="D65" i="28"/>
  <c r="E65" i="28"/>
  <c r="F65" i="28"/>
  <c r="G65" i="28"/>
  <c r="H65" i="28"/>
  <c r="I65" i="28"/>
  <c r="D65" i="29"/>
  <c r="E65" i="29"/>
  <c r="F65" i="29"/>
  <c r="G65" i="29"/>
  <c r="H65" i="29"/>
  <c r="I65" i="29"/>
  <c r="D65" i="30"/>
  <c r="E65" i="30"/>
  <c r="F65" i="30"/>
  <c r="G65" i="30"/>
  <c r="H65" i="30"/>
  <c r="I65" i="30"/>
  <c r="D65" i="31"/>
  <c r="E65" i="31"/>
  <c r="F65" i="31"/>
  <c r="G65" i="31"/>
  <c r="H65" i="31"/>
  <c r="I65" i="31"/>
  <c r="D65" i="32"/>
  <c r="E65" i="32"/>
  <c r="F65" i="32"/>
  <c r="G65" i="32"/>
  <c r="H65" i="32"/>
  <c r="I65" i="32"/>
  <c r="D65" i="33"/>
  <c r="E65" i="33"/>
  <c r="F65" i="33"/>
  <c r="G65" i="33"/>
  <c r="H65" i="33"/>
  <c r="I65" i="33"/>
  <c r="D65" i="34"/>
  <c r="E65" i="34"/>
  <c r="F65" i="34"/>
  <c r="G65" i="34"/>
  <c r="H65" i="34"/>
  <c r="I65" i="34"/>
  <c r="D65" i="35"/>
  <c r="E65" i="35"/>
  <c r="F65" i="35"/>
  <c r="G65" i="35"/>
  <c r="H65" i="35"/>
  <c r="I65" i="35"/>
  <c r="D65" i="36"/>
  <c r="E65" i="36"/>
  <c r="F65" i="36"/>
  <c r="G65" i="36"/>
  <c r="H65" i="36"/>
  <c r="I65" i="36"/>
  <c r="D65" i="37"/>
  <c r="E65" i="37"/>
  <c r="F65" i="37"/>
  <c r="G65" i="37"/>
  <c r="H65" i="37"/>
  <c r="I65" i="37"/>
  <c r="D65" i="38"/>
  <c r="E65" i="38"/>
  <c r="F65" i="38"/>
  <c r="G65" i="38"/>
  <c r="H65" i="38"/>
  <c r="I65" i="38"/>
  <c r="D65" i="39"/>
  <c r="E65" i="39"/>
  <c r="F65" i="39"/>
  <c r="G65" i="39"/>
  <c r="H65" i="39"/>
  <c r="I65" i="39"/>
  <c r="D65" i="40"/>
  <c r="E65" i="40"/>
  <c r="F65" i="40"/>
  <c r="G65" i="40"/>
  <c r="H65" i="40"/>
  <c r="I65" i="40"/>
  <c r="D65" i="41"/>
  <c r="E65" i="41"/>
  <c r="F65" i="41"/>
  <c r="G65" i="41"/>
  <c r="H65" i="41"/>
  <c r="I65" i="41"/>
  <c r="D65" i="42"/>
  <c r="E65" i="42"/>
  <c r="F65" i="42"/>
  <c r="G65" i="42"/>
  <c r="H65" i="42"/>
  <c r="I65" i="42"/>
  <c r="D65" i="43"/>
  <c r="E65" i="43"/>
  <c r="F65" i="43"/>
  <c r="G65" i="43"/>
  <c r="H65" i="43"/>
  <c r="I65" i="43"/>
  <c r="D65" i="44"/>
  <c r="E65" i="44"/>
  <c r="F65" i="44"/>
  <c r="G65" i="44"/>
  <c r="H65" i="44"/>
  <c r="I65" i="44"/>
  <c r="D65" i="45"/>
  <c r="E65" i="45"/>
  <c r="F65" i="45"/>
  <c r="G65" i="45"/>
  <c r="H65" i="45"/>
  <c r="I65" i="45"/>
  <c r="D65" i="46"/>
  <c r="E65" i="46"/>
  <c r="F65" i="46"/>
  <c r="G65" i="46"/>
  <c r="H65" i="46"/>
  <c r="I65" i="46"/>
  <c r="D65" i="47"/>
  <c r="E65" i="47"/>
  <c r="F65" i="47"/>
  <c r="G65" i="47"/>
  <c r="H65" i="47"/>
  <c r="I65" i="47"/>
  <c r="D65" i="48"/>
  <c r="E65" i="48"/>
  <c r="F65" i="48"/>
  <c r="G65" i="48"/>
  <c r="H65" i="48"/>
  <c r="I65" i="48"/>
  <c r="D65" i="49"/>
  <c r="E65" i="49"/>
  <c r="F65" i="49"/>
  <c r="G65" i="49"/>
  <c r="H65" i="49"/>
  <c r="I65" i="49"/>
  <c r="D65" i="50"/>
  <c r="E65" i="50"/>
  <c r="F65" i="50"/>
  <c r="G65" i="50"/>
  <c r="H65" i="50"/>
  <c r="I65" i="50"/>
  <c r="D65" i="2"/>
  <c r="E65" i="2"/>
  <c r="F65" i="2"/>
  <c r="G65" i="2"/>
  <c r="H65" i="2"/>
  <c r="I65" i="2"/>
  <c r="C65" i="3"/>
  <c r="C65" i="4"/>
  <c r="C65" i="5"/>
  <c r="C65" i="6"/>
  <c r="C65" i="7"/>
  <c r="C65" i="8"/>
  <c r="C65" i="9"/>
  <c r="C65" i="10"/>
  <c r="C65" i="11"/>
  <c r="C65" i="12"/>
  <c r="C65" i="13"/>
  <c r="C65" i="14"/>
  <c r="C65" i="15"/>
  <c r="C65" i="16"/>
  <c r="C65" i="17"/>
  <c r="C65" i="18"/>
  <c r="C65" i="19"/>
  <c r="C65" i="20"/>
  <c r="C65" i="21"/>
  <c r="C65" i="22"/>
  <c r="C65" i="23"/>
  <c r="C65" i="24"/>
  <c r="C65" i="25"/>
  <c r="C65" i="26"/>
  <c r="C65" i="27"/>
  <c r="C65" i="28"/>
  <c r="C65" i="29"/>
  <c r="C65" i="30"/>
  <c r="C65" i="31"/>
  <c r="C65" i="32"/>
  <c r="C65" i="33"/>
  <c r="C65" i="34"/>
  <c r="C65" i="35"/>
  <c r="C65" i="36"/>
  <c r="C65" i="37"/>
  <c r="C65" i="38"/>
  <c r="C65" i="39"/>
  <c r="C65" i="40"/>
  <c r="C65" i="41"/>
  <c r="C65" i="42"/>
  <c r="C65" i="43"/>
  <c r="C65" i="44"/>
  <c r="C65" i="45"/>
  <c r="C65" i="46"/>
  <c r="C65" i="47"/>
  <c r="C65" i="48"/>
  <c r="C65" i="49"/>
  <c r="C65" i="50"/>
  <c r="C65" i="2"/>
  <c r="C54" i="51"/>
  <c r="I69" i="6"/>
  <c r="H69" i="6"/>
  <c r="G69" i="6"/>
  <c r="F69" i="6"/>
  <c r="E69" i="6"/>
  <c r="D69" i="6"/>
  <c r="C69" i="6"/>
  <c r="I68" i="6"/>
  <c r="H68" i="6"/>
  <c r="G68" i="6"/>
  <c r="F68" i="6"/>
  <c r="E68" i="6"/>
  <c r="D68" i="6"/>
  <c r="C68" i="6"/>
  <c r="I69" i="7"/>
  <c r="H69" i="7"/>
  <c r="G69" i="7"/>
  <c r="F69" i="7"/>
  <c r="E69" i="7"/>
  <c r="D69" i="7"/>
  <c r="C69" i="7"/>
  <c r="I68" i="7"/>
  <c r="H68" i="7"/>
  <c r="G68" i="7"/>
  <c r="F68" i="7"/>
  <c r="E68" i="7"/>
  <c r="D68" i="7"/>
  <c r="C68" i="7"/>
  <c r="I69" i="8"/>
  <c r="H69" i="8"/>
  <c r="G69" i="8"/>
  <c r="F69" i="8"/>
  <c r="E69" i="8"/>
  <c r="D69" i="8"/>
  <c r="C69" i="8"/>
  <c r="I68" i="8"/>
  <c r="H68" i="8"/>
  <c r="G68" i="8"/>
  <c r="F68" i="8"/>
  <c r="E68" i="8"/>
  <c r="D68" i="8"/>
  <c r="C68" i="8"/>
  <c r="I69" i="9"/>
  <c r="H69" i="9"/>
  <c r="G69" i="9"/>
  <c r="F69" i="9"/>
  <c r="E69" i="9"/>
  <c r="D69" i="9"/>
  <c r="C69" i="9"/>
  <c r="I68" i="9"/>
  <c r="H68" i="9"/>
  <c r="G68" i="9"/>
  <c r="F68" i="9"/>
  <c r="E68" i="9"/>
  <c r="D68" i="9"/>
  <c r="C68" i="9"/>
  <c r="I69" i="10"/>
  <c r="H69" i="10"/>
  <c r="G69" i="10"/>
  <c r="F69" i="10"/>
  <c r="E69" i="10"/>
  <c r="D69" i="10"/>
  <c r="C69" i="10"/>
  <c r="I68" i="10"/>
  <c r="H68" i="10"/>
  <c r="G68" i="10"/>
  <c r="F68" i="10"/>
  <c r="E68" i="10"/>
  <c r="D68" i="10"/>
  <c r="C68" i="10"/>
  <c r="I69" i="11"/>
  <c r="H69" i="11"/>
  <c r="G69" i="11"/>
  <c r="F69" i="11"/>
  <c r="E69" i="11"/>
  <c r="D69" i="11"/>
  <c r="C69" i="11"/>
  <c r="I68" i="11"/>
  <c r="H68" i="11"/>
  <c r="G68" i="11"/>
  <c r="F68" i="11"/>
  <c r="E68" i="11"/>
  <c r="D68" i="11"/>
  <c r="C68" i="11"/>
  <c r="I69" i="12"/>
  <c r="H69" i="12"/>
  <c r="G69" i="12"/>
  <c r="F69" i="12"/>
  <c r="E69" i="12"/>
  <c r="D69" i="12"/>
  <c r="C69" i="12"/>
  <c r="I68" i="12"/>
  <c r="H68" i="12"/>
  <c r="G68" i="12"/>
  <c r="F68" i="12"/>
  <c r="E68" i="12"/>
  <c r="D68" i="12"/>
  <c r="C68" i="12"/>
  <c r="I69" i="13"/>
  <c r="H69" i="13"/>
  <c r="G69" i="13"/>
  <c r="F69" i="13"/>
  <c r="E69" i="13"/>
  <c r="D69" i="13"/>
  <c r="C69" i="13"/>
  <c r="I68" i="13"/>
  <c r="H68" i="13"/>
  <c r="G68" i="13"/>
  <c r="F68" i="13"/>
  <c r="E68" i="13"/>
  <c r="D68" i="13"/>
  <c r="C68" i="13"/>
  <c r="I69" i="14"/>
  <c r="H69" i="14"/>
  <c r="G69" i="14"/>
  <c r="F69" i="14"/>
  <c r="E69" i="14"/>
  <c r="D69" i="14"/>
  <c r="C69" i="14"/>
  <c r="I68" i="14"/>
  <c r="H68" i="14"/>
  <c r="G68" i="14"/>
  <c r="F68" i="14"/>
  <c r="E68" i="14"/>
  <c r="D68" i="14"/>
  <c r="C68" i="14"/>
  <c r="I69" i="15"/>
  <c r="H69" i="15"/>
  <c r="G69" i="15"/>
  <c r="F69" i="15"/>
  <c r="E69" i="15"/>
  <c r="D69" i="15"/>
  <c r="C69" i="15"/>
  <c r="I68" i="15"/>
  <c r="H68" i="15"/>
  <c r="G68" i="15"/>
  <c r="F68" i="15"/>
  <c r="E68" i="15"/>
  <c r="D68" i="15"/>
  <c r="C68" i="15"/>
  <c r="I69" i="16"/>
  <c r="H69" i="16"/>
  <c r="G69" i="16"/>
  <c r="F69" i="16"/>
  <c r="E69" i="16"/>
  <c r="D69" i="16"/>
  <c r="C69" i="16"/>
  <c r="I68" i="16"/>
  <c r="H68" i="16"/>
  <c r="G68" i="16"/>
  <c r="F68" i="16"/>
  <c r="E68" i="16"/>
  <c r="D68" i="16"/>
  <c r="C68" i="16"/>
  <c r="I69" i="17"/>
  <c r="H69" i="17"/>
  <c r="G69" i="17"/>
  <c r="F69" i="17"/>
  <c r="E69" i="17"/>
  <c r="D69" i="17"/>
  <c r="C69" i="17"/>
  <c r="I68" i="17"/>
  <c r="H68" i="17"/>
  <c r="G68" i="17"/>
  <c r="F68" i="17"/>
  <c r="E68" i="17"/>
  <c r="D68" i="17"/>
  <c r="C68" i="17"/>
  <c r="I69" i="18"/>
  <c r="H69" i="18"/>
  <c r="G69" i="18"/>
  <c r="F69" i="18"/>
  <c r="E69" i="18"/>
  <c r="D69" i="18"/>
  <c r="C69" i="18"/>
  <c r="I68" i="18"/>
  <c r="H68" i="18"/>
  <c r="G68" i="18"/>
  <c r="F68" i="18"/>
  <c r="E68" i="18"/>
  <c r="D68" i="18"/>
  <c r="C68" i="18"/>
  <c r="I69" i="19"/>
  <c r="H69" i="19"/>
  <c r="G69" i="19"/>
  <c r="F69" i="19"/>
  <c r="E69" i="19"/>
  <c r="D69" i="19"/>
  <c r="C69" i="19"/>
  <c r="I68" i="19"/>
  <c r="H68" i="19"/>
  <c r="G68" i="19"/>
  <c r="F68" i="19"/>
  <c r="E68" i="19"/>
  <c r="D68" i="19"/>
  <c r="C68" i="19"/>
  <c r="I69" i="20"/>
  <c r="H69" i="20"/>
  <c r="G69" i="20"/>
  <c r="F69" i="20"/>
  <c r="E69" i="20"/>
  <c r="D69" i="20"/>
  <c r="C69" i="20"/>
  <c r="I68" i="20"/>
  <c r="H68" i="20"/>
  <c r="G68" i="20"/>
  <c r="F68" i="20"/>
  <c r="E68" i="20"/>
  <c r="D68" i="20"/>
  <c r="C68" i="20"/>
  <c r="I69" i="21"/>
  <c r="H69" i="21"/>
  <c r="G69" i="21"/>
  <c r="F69" i="21"/>
  <c r="E69" i="21"/>
  <c r="D69" i="21"/>
  <c r="C69" i="21"/>
  <c r="I68" i="21"/>
  <c r="H68" i="21"/>
  <c r="G68" i="21"/>
  <c r="F68" i="21"/>
  <c r="E68" i="21"/>
  <c r="D68" i="21"/>
  <c r="C68" i="21"/>
  <c r="I69" i="22"/>
  <c r="H69" i="22"/>
  <c r="G69" i="22"/>
  <c r="F69" i="22"/>
  <c r="E69" i="22"/>
  <c r="D69" i="22"/>
  <c r="C69" i="22"/>
  <c r="I68" i="22"/>
  <c r="H68" i="22"/>
  <c r="G68" i="22"/>
  <c r="F68" i="22"/>
  <c r="E68" i="22"/>
  <c r="D68" i="22"/>
  <c r="C68" i="22"/>
  <c r="I69" i="23"/>
  <c r="H69" i="23"/>
  <c r="G69" i="23"/>
  <c r="F69" i="23"/>
  <c r="E69" i="23"/>
  <c r="D69" i="23"/>
  <c r="C69" i="23"/>
  <c r="I68" i="23"/>
  <c r="H68" i="23"/>
  <c r="G68" i="23"/>
  <c r="F68" i="23"/>
  <c r="E68" i="23"/>
  <c r="D68" i="23"/>
  <c r="C68" i="23"/>
  <c r="I69" i="24"/>
  <c r="H69" i="24"/>
  <c r="G69" i="24"/>
  <c r="F69" i="24"/>
  <c r="E69" i="24"/>
  <c r="D69" i="24"/>
  <c r="C69" i="24"/>
  <c r="I68" i="24"/>
  <c r="H68" i="24"/>
  <c r="G68" i="24"/>
  <c r="F68" i="24"/>
  <c r="E68" i="24"/>
  <c r="D68" i="24"/>
  <c r="C68" i="24"/>
  <c r="I69" i="25"/>
  <c r="H69" i="25"/>
  <c r="G69" i="25"/>
  <c r="F69" i="25"/>
  <c r="E69" i="25"/>
  <c r="D69" i="25"/>
  <c r="C69" i="25"/>
  <c r="I68" i="25"/>
  <c r="H68" i="25"/>
  <c r="G68" i="25"/>
  <c r="F68" i="25"/>
  <c r="E68" i="25"/>
  <c r="D68" i="25"/>
  <c r="C68" i="25"/>
  <c r="I69" i="26"/>
  <c r="H69" i="26"/>
  <c r="G69" i="26"/>
  <c r="F69" i="26"/>
  <c r="E69" i="26"/>
  <c r="D69" i="26"/>
  <c r="C69" i="26"/>
  <c r="I68" i="26"/>
  <c r="H68" i="26"/>
  <c r="G68" i="26"/>
  <c r="F68" i="26"/>
  <c r="E68" i="26"/>
  <c r="D68" i="26"/>
  <c r="C68" i="26"/>
  <c r="I69" i="27"/>
  <c r="H69" i="27"/>
  <c r="G69" i="27"/>
  <c r="F69" i="27"/>
  <c r="E69" i="27"/>
  <c r="D69" i="27"/>
  <c r="C69" i="27"/>
  <c r="I68" i="27"/>
  <c r="H68" i="27"/>
  <c r="G68" i="27"/>
  <c r="F68" i="27"/>
  <c r="E68" i="27"/>
  <c r="D68" i="27"/>
  <c r="C68" i="27"/>
  <c r="I69" i="28"/>
  <c r="H69" i="28"/>
  <c r="G69" i="28"/>
  <c r="F69" i="28"/>
  <c r="E69" i="28"/>
  <c r="D69" i="28"/>
  <c r="C69" i="28"/>
  <c r="I68" i="28"/>
  <c r="H68" i="28"/>
  <c r="G68" i="28"/>
  <c r="F68" i="28"/>
  <c r="E68" i="28"/>
  <c r="D68" i="28"/>
  <c r="C68" i="28"/>
  <c r="I69" i="29"/>
  <c r="H69" i="29"/>
  <c r="G69" i="29"/>
  <c r="F69" i="29"/>
  <c r="E69" i="29"/>
  <c r="D69" i="29"/>
  <c r="C69" i="29"/>
  <c r="I68" i="29"/>
  <c r="H68" i="29"/>
  <c r="G68" i="29"/>
  <c r="F68" i="29"/>
  <c r="E68" i="29"/>
  <c r="D68" i="29"/>
  <c r="C68" i="29"/>
  <c r="I69" i="30"/>
  <c r="H69" i="30"/>
  <c r="G69" i="30"/>
  <c r="F69" i="30"/>
  <c r="E69" i="30"/>
  <c r="D69" i="30"/>
  <c r="C69" i="30"/>
  <c r="I68" i="30"/>
  <c r="H68" i="30"/>
  <c r="G68" i="30"/>
  <c r="F68" i="30"/>
  <c r="E68" i="30"/>
  <c r="D68" i="30"/>
  <c r="C68" i="30"/>
  <c r="I69" i="31"/>
  <c r="H69" i="31"/>
  <c r="G69" i="31"/>
  <c r="F69" i="31"/>
  <c r="E69" i="31"/>
  <c r="D69" i="31"/>
  <c r="C69" i="31"/>
  <c r="I68" i="31"/>
  <c r="H68" i="31"/>
  <c r="G68" i="31"/>
  <c r="F68" i="31"/>
  <c r="E68" i="31"/>
  <c r="D68" i="31"/>
  <c r="C68" i="31"/>
  <c r="I69" i="32"/>
  <c r="H69" i="32"/>
  <c r="G69" i="32"/>
  <c r="F69" i="32"/>
  <c r="E69" i="32"/>
  <c r="D69" i="32"/>
  <c r="C69" i="32"/>
  <c r="I68" i="32"/>
  <c r="H68" i="32"/>
  <c r="G68" i="32"/>
  <c r="F68" i="32"/>
  <c r="E68" i="32"/>
  <c r="D68" i="32"/>
  <c r="C68" i="32"/>
  <c r="I69" i="33"/>
  <c r="H69" i="33"/>
  <c r="G69" i="33"/>
  <c r="F69" i="33"/>
  <c r="E69" i="33"/>
  <c r="D69" i="33"/>
  <c r="C69" i="33"/>
  <c r="I68" i="33"/>
  <c r="H68" i="33"/>
  <c r="G68" i="33"/>
  <c r="F68" i="33"/>
  <c r="E68" i="33"/>
  <c r="D68" i="33"/>
  <c r="C68" i="33"/>
  <c r="I69" i="34"/>
  <c r="H69" i="34"/>
  <c r="G69" i="34"/>
  <c r="F69" i="34"/>
  <c r="E69" i="34"/>
  <c r="D69" i="34"/>
  <c r="C69" i="34"/>
  <c r="I68" i="34"/>
  <c r="H68" i="34"/>
  <c r="G68" i="34"/>
  <c r="F68" i="34"/>
  <c r="E68" i="34"/>
  <c r="D68" i="34"/>
  <c r="C68" i="34"/>
  <c r="I69" i="35"/>
  <c r="H69" i="35"/>
  <c r="G69" i="35"/>
  <c r="F69" i="35"/>
  <c r="E69" i="35"/>
  <c r="D69" i="35"/>
  <c r="C69" i="35"/>
  <c r="I68" i="35"/>
  <c r="H68" i="35"/>
  <c r="G68" i="35"/>
  <c r="F68" i="35"/>
  <c r="E68" i="35"/>
  <c r="D68" i="35"/>
  <c r="C68" i="35"/>
  <c r="I69" i="36"/>
  <c r="H69" i="36"/>
  <c r="G69" i="36"/>
  <c r="F69" i="36"/>
  <c r="E69" i="36"/>
  <c r="D69" i="36"/>
  <c r="C69" i="36"/>
  <c r="I68" i="36"/>
  <c r="H68" i="36"/>
  <c r="G68" i="36"/>
  <c r="F68" i="36"/>
  <c r="E68" i="36"/>
  <c r="D68" i="36"/>
  <c r="C68" i="36"/>
  <c r="I69" i="37"/>
  <c r="H69" i="37"/>
  <c r="G69" i="37"/>
  <c r="F69" i="37"/>
  <c r="E69" i="37"/>
  <c r="D69" i="37"/>
  <c r="C69" i="37"/>
  <c r="I68" i="37"/>
  <c r="H68" i="37"/>
  <c r="G68" i="37"/>
  <c r="F68" i="37"/>
  <c r="E68" i="37"/>
  <c r="D68" i="37"/>
  <c r="C68" i="37"/>
  <c r="I69" i="38"/>
  <c r="H69" i="38"/>
  <c r="G69" i="38"/>
  <c r="F69" i="38"/>
  <c r="E69" i="38"/>
  <c r="D69" i="38"/>
  <c r="C69" i="38"/>
  <c r="I68" i="38"/>
  <c r="H68" i="38"/>
  <c r="G68" i="38"/>
  <c r="F68" i="38"/>
  <c r="E68" i="38"/>
  <c r="D68" i="38"/>
  <c r="C68" i="38"/>
  <c r="I69" i="39"/>
  <c r="H69" i="39"/>
  <c r="G69" i="39"/>
  <c r="F69" i="39"/>
  <c r="E69" i="39"/>
  <c r="D69" i="39"/>
  <c r="C69" i="39"/>
  <c r="I68" i="39"/>
  <c r="H68" i="39"/>
  <c r="G68" i="39"/>
  <c r="F68" i="39"/>
  <c r="E68" i="39"/>
  <c r="D68" i="39"/>
  <c r="C68" i="39"/>
  <c r="I69" i="40"/>
  <c r="H69" i="40"/>
  <c r="G69" i="40"/>
  <c r="F69" i="40"/>
  <c r="E69" i="40"/>
  <c r="D69" i="40"/>
  <c r="C69" i="40"/>
  <c r="I68" i="40"/>
  <c r="H68" i="40"/>
  <c r="G68" i="40"/>
  <c r="F68" i="40"/>
  <c r="E68" i="40"/>
  <c r="D68" i="40"/>
  <c r="C68" i="40"/>
  <c r="I69" i="41"/>
  <c r="H69" i="41"/>
  <c r="G69" i="41"/>
  <c r="F69" i="41"/>
  <c r="E69" i="41"/>
  <c r="D69" i="41"/>
  <c r="C69" i="41"/>
  <c r="I68" i="41"/>
  <c r="H68" i="41"/>
  <c r="G68" i="41"/>
  <c r="F68" i="41"/>
  <c r="E68" i="41"/>
  <c r="D68" i="41"/>
  <c r="C68" i="41"/>
  <c r="I69" i="42"/>
  <c r="H69" i="42"/>
  <c r="G69" i="42"/>
  <c r="F69" i="42"/>
  <c r="E69" i="42"/>
  <c r="D69" i="42"/>
  <c r="C69" i="42"/>
  <c r="I68" i="42"/>
  <c r="H68" i="42"/>
  <c r="G68" i="42"/>
  <c r="F68" i="42"/>
  <c r="E68" i="42"/>
  <c r="D68" i="42"/>
  <c r="C68" i="42"/>
  <c r="I69" i="43"/>
  <c r="H69" i="43"/>
  <c r="G69" i="43"/>
  <c r="F69" i="43"/>
  <c r="E69" i="43"/>
  <c r="D69" i="43"/>
  <c r="C69" i="43"/>
  <c r="I68" i="43"/>
  <c r="H68" i="43"/>
  <c r="G68" i="43"/>
  <c r="F68" i="43"/>
  <c r="E68" i="43"/>
  <c r="D68" i="43"/>
  <c r="C68" i="43"/>
  <c r="I69" i="44"/>
  <c r="H69" i="44"/>
  <c r="G69" i="44"/>
  <c r="F69" i="44"/>
  <c r="E69" i="44"/>
  <c r="D69" i="44"/>
  <c r="C69" i="44"/>
  <c r="I68" i="44"/>
  <c r="H68" i="44"/>
  <c r="G68" i="44"/>
  <c r="F68" i="44"/>
  <c r="E68" i="44"/>
  <c r="D68" i="44"/>
  <c r="C68" i="44"/>
  <c r="I69" i="45"/>
  <c r="H69" i="45"/>
  <c r="G69" i="45"/>
  <c r="F69" i="45"/>
  <c r="E69" i="45"/>
  <c r="D69" i="45"/>
  <c r="C69" i="45"/>
  <c r="I68" i="45"/>
  <c r="H68" i="45"/>
  <c r="G68" i="45"/>
  <c r="F68" i="45"/>
  <c r="E68" i="45"/>
  <c r="D68" i="45"/>
  <c r="C68" i="45"/>
  <c r="I69" i="46"/>
  <c r="H69" i="46"/>
  <c r="G69" i="46"/>
  <c r="F69" i="46"/>
  <c r="E69" i="46"/>
  <c r="D69" i="46"/>
  <c r="C69" i="46"/>
  <c r="I68" i="46"/>
  <c r="H68" i="46"/>
  <c r="G68" i="46"/>
  <c r="F68" i="46"/>
  <c r="E68" i="46"/>
  <c r="D68" i="46"/>
  <c r="C68" i="46"/>
  <c r="I69" i="47"/>
  <c r="H69" i="47"/>
  <c r="G69" i="47"/>
  <c r="F69" i="47"/>
  <c r="E69" i="47"/>
  <c r="D69" i="47"/>
  <c r="C69" i="47"/>
  <c r="I68" i="47"/>
  <c r="H68" i="47"/>
  <c r="G68" i="47"/>
  <c r="F68" i="47"/>
  <c r="E68" i="47"/>
  <c r="D68" i="47"/>
  <c r="C68" i="47"/>
  <c r="I69" i="48"/>
  <c r="H69" i="48"/>
  <c r="G69" i="48"/>
  <c r="F69" i="48"/>
  <c r="E69" i="48"/>
  <c r="D69" i="48"/>
  <c r="C69" i="48"/>
  <c r="I68" i="48"/>
  <c r="H68" i="48"/>
  <c r="G68" i="48"/>
  <c r="F68" i="48"/>
  <c r="E68" i="48"/>
  <c r="D68" i="48"/>
  <c r="C68" i="48"/>
  <c r="I69" i="49"/>
  <c r="H69" i="49"/>
  <c r="G69" i="49"/>
  <c r="F69" i="49"/>
  <c r="E69" i="49"/>
  <c r="D69" i="49"/>
  <c r="C69" i="49"/>
  <c r="I68" i="49"/>
  <c r="H68" i="49"/>
  <c r="G68" i="49"/>
  <c r="F68" i="49"/>
  <c r="E68" i="49"/>
  <c r="D68" i="49"/>
  <c r="C68" i="49"/>
  <c r="I69" i="50"/>
  <c r="H69" i="50"/>
  <c r="G69" i="50"/>
  <c r="F69" i="50"/>
  <c r="E69" i="50"/>
  <c r="D69" i="50"/>
  <c r="C69" i="50"/>
  <c r="I68" i="50"/>
  <c r="H68" i="50"/>
  <c r="G68" i="50"/>
  <c r="F68" i="50"/>
  <c r="E68" i="50"/>
  <c r="D68" i="50"/>
  <c r="C68" i="50"/>
  <c r="I69" i="5"/>
  <c r="H69" i="5"/>
  <c r="G69" i="5"/>
  <c r="F69" i="5"/>
  <c r="E69" i="5"/>
  <c r="D69" i="5"/>
  <c r="C69" i="5"/>
  <c r="I68" i="5"/>
  <c r="H68" i="5"/>
  <c r="G68" i="5"/>
  <c r="F68" i="5"/>
  <c r="E68" i="5"/>
  <c r="D68" i="5"/>
  <c r="C68" i="5"/>
  <c r="D68" i="4"/>
  <c r="E68" i="4"/>
  <c r="F68" i="4"/>
  <c r="G69" i="4"/>
  <c r="H69" i="4"/>
  <c r="I69" i="4"/>
  <c r="C69" i="4"/>
  <c r="C68" i="4"/>
  <c r="I69" i="3"/>
  <c r="I68" i="3"/>
  <c r="I54" i="51"/>
  <c r="D68" i="3"/>
  <c r="E68" i="3"/>
  <c r="F68" i="3"/>
  <c r="G68" i="3"/>
  <c r="H68" i="3"/>
  <c r="D69" i="3"/>
  <c r="E69" i="3"/>
  <c r="F69" i="3"/>
  <c r="G69" i="3"/>
  <c r="H69" i="3"/>
  <c r="C69" i="3"/>
  <c r="E69" i="4" l="1"/>
  <c r="H68" i="4"/>
  <c r="F69" i="4"/>
  <c r="G68" i="4"/>
  <c r="I68" i="4"/>
  <c r="D69" i="4"/>
  <c r="H54" i="51"/>
  <c r="G54" i="51"/>
  <c r="F54" i="51"/>
  <c r="E54" i="51"/>
  <c r="D54" i="51"/>
</calcChain>
</file>

<file path=xl/sharedStrings.xml><?xml version="1.0" encoding="utf-8"?>
<sst xmlns="http://schemas.openxmlformats.org/spreadsheetml/2006/main" count="6576" uniqueCount="281">
  <si>
    <t>BARRINGTON</t>
  </si>
  <si>
    <t>BRISTOL</t>
  </si>
  <si>
    <t>BROWN UNIVERSITY</t>
  </si>
  <si>
    <t>BURRILLVILLE</t>
  </si>
  <si>
    <t>CENTRAL FALLS</t>
  </si>
  <si>
    <t>CHARLESTOWN</t>
  </si>
  <si>
    <t>COVENTRY</t>
  </si>
  <si>
    <t>CRANSTON</t>
  </si>
  <si>
    <t>CUMBERLAND</t>
  </si>
  <si>
    <t>DEPARTMENT OF ENVIRONMENTAL MANAGEMENT</t>
  </si>
  <si>
    <t>EAST GREENWICH</t>
  </si>
  <si>
    <t>EAST PROVIDENCE</t>
  </si>
  <si>
    <t>FOSTER</t>
  </si>
  <si>
    <t>GLOCESTER</t>
  </si>
  <si>
    <t>HOPKINTON</t>
  </si>
  <si>
    <t>JAMESTOWN</t>
  </si>
  <si>
    <t>JOHNSTON</t>
  </si>
  <si>
    <t>LINCOLN</t>
  </si>
  <si>
    <t>LITTLE COMPTON</t>
  </si>
  <si>
    <t>MIDDLETOWN</t>
  </si>
  <si>
    <t>NARRAGANSETT</t>
  </si>
  <si>
    <t>NEW SHOREHAM</t>
  </si>
  <si>
    <t>NEWPORT</t>
  </si>
  <si>
    <t>NORTH KINGSTOWN</t>
  </si>
  <si>
    <t>NORTH PROVIDENCE</t>
  </si>
  <si>
    <t>NORTH SMITHFIELD</t>
  </si>
  <si>
    <t>PAWTUCKET</t>
  </si>
  <si>
    <t>PORTSMOUTH</t>
  </si>
  <si>
    <t>PROVIDENCE</t>
  </si>
  <si>
    <t>RICHMOND</t>
  </si>
  <si>
    <t>SCITUATE</t>
  </si>
  <si>
    <t>SMITHFIELD</t>
  </si>
  <si>
    <t>SOUTH KINGSTOWN</t>
  </si>
  <si>
    <t>STATE POLICE, HEADQUARTERS (X1 X2)</t>
  </si>
  <si>
    <t>STATE POLICE, HOPE VALLEY BARRACKS (K3)</t>
  </si>
  <si>
    <t>STATE POLICE, LINCOLN WOODS BARRACKS (X4)</t>
  </si>
  <si>
    <t>STATE POLICE, PORTSMOUTH BARRACKS (K1)</t>
  </si>
  <si>
    <t>STATE POLICE, SCITUATE BARRACKS (X3) (SPC)</t>
  </si>
  <si>
    <t>STATE POLICE, WICKFORD BARRACKS (K2)</t>
  </si>
  <si>
    <t>T.F. GREEN INTERNATIONAL AIRPORT</t>
  </si>
  <si>
    <t>TIVERTON</t>
  </si>
  <si>
    <t>UNIVERSITY OF RHODE ISLAND</t>
  </si>
  <si>
    <t>WARREN</t>
  </si>
  <si>
    <t>WARWICK</t>
  </si>
  <si>
    <t>WEST GREENWICH</t>
  </si>
  <si>
    <t>WEST WARWICK</t>
  </si>
  <si>
    <t>WESTERLY</t>
  </si>
  <si>
    <t>WOONSOCKET</t>
  </si>
  <si>
    <t>UCR Offense Codes(FBI) - Statewide</t>
  </si>
  <si>
    <t>&lt;&lt; Back to Document Map</t>
  </si>
  <si>
    <t>Total Offenses / Historical Data</t>
  </si>
  <si>
    <t>Offense Code</t>
  </si>
  <si>
    <t>Offense Description</t>
  </si>
  <si>
    <t>2017</t>
  </si>
  <si>
    <t>2018</t>
  </si>
  <si>
    <t>2019</t>
  </si>
  <si>
    <t>2020</t>
  </si>
  <si>
    <t>2021</t>
  </si>
  <si>
    <t>2022</t>
  </si>
  <si>
    <t>2023</t>
  </si>
  <si>
    <t>09A</t>
  </si>
  <si>
    <t>Murder and Nonnegligent Manslaughter</t>
  </si>
  <si>
    <t>09B</t>
  </si>
  <si>
    <t>Negligent Manslaughter</t>
  </si>
  <si>
    <t>09C</t>
  </si>
  <si>
    <t>Justifiable Homicide</t>
  </si>
  <si>
    <t>100</t>
  </si>
  <si>
    <t>Kidnapping/Abduction</t>
  </si>
  <si>
    <t>11A</t>
  </si>
  <si>
    <t>Rape</t>
  </si>
  <si>
    <t>11B</t>
  </si>
  <si>
    <t>Sodomy</t>
  </si>
  <si>
    <t>11C</t>
  </si>
  <si>
    <t>Sexual Assault with an Object</t>
  </si>
  <si>
    <t>11D</t>
  </si>
  <si>
    <t>Fondling</t>
  </si>
  <si>
    <t>120</t>
  </si>
  <si>
    <t>Robbery</t>
  </si>
  <si>
    <t>13A</t>
  </si>
  <si>
    <t>Aggravated Assault</t>
  </si>
  <si>
    <t>13B</t>
  </si>
  <si>
    <t>Simple Assault</t>
  </si>
  <si>
    <t>13C</t>
  </si>
  <si>
    <t>Intimidation</t>
  </si>
  <si>
    <t>200</t>
  </si>
  <si>
    <t>Arson</t>
  </si>
  <si>
    <t>210</t>
  </si>
  <si>
    <t>Extortion/Blackmail</t>
  </si>
  <si>
    <t>220</t>
  </si>
  <si>
    <t>Burglary/Breaking and Entering</t>
  </si>
  <si>
    <t>23A</t>
  </si>
  <si>
    <t>Pocket-picking</t>
  </si>
  <si>
    <t>23B</t>
  </si>
  <si>
    <t>Purse-snatching</t>
  </si>
  <si>
    <t>23C</t>
  </si>
  <si>
    <t>Shoplifting</t>
  </si>
  <si>
    <t>23D</t>
  </si>
  <si>
    <t>Theft From Building</t>
  </si>
  <si>
    <t>23E</t>
  </si>
  <si>
    <t>Theft From Coin-Operated Machine or Device</t>
  </si>
  <si>
    <t>23F</t>
  </si>
  <si>
    <t>Theft From Motor Vehicle</t>
  </si>
  <si>
    <t>23G</t>
  </si>
  <si>
    <t>Theft From Motor Vehicle Parts/Accessories</t>
  </si>
  <si>
    <t>23H</t>
  </si>
  <si>
    <t>All Other Larceny</t>
  </si>
  <si>
    <t>240</t>
  </si>
  <si>
    <t>Motor Vehicle Theft</t>
  </si>
  <si>
    <t>250</t>
  </si>
  <si>
    <t>Counterfeiting/Forgery</t>
  </si>
  <si>
    <t>26A</t>
  </si>
  <si>
    <t>False Pretense/Swindle/Confidence Game</t>
  </si>
  <si>
    <t>26B</t>
  </si>
  <si>
    <t>Credit Card/Automatic Teller Machine Fraud</t>
  </si>
  <si>
    <t>26C</t>
  </si>
  <si>
    <t>Impersonation</t>
  </si>
  <si>
    <t>26D</t>
  </si>
  <si>
    <t>Welfare Fraud</t>
  </si>
  <si>
    <t>26E</t>
  </si>
  <si>
    <t>Wire Fraud</t>
  </si>
  <si>
    <t>26F</t>
  </si>
  <si>
    <t>Identity Theft</t>
  </si>
  <si>
    <t>26G</t>
  </si>
  <si>
    <t>Hacking/Computer Invasion</t>
  </si>
  <si>
    <t>270</t>
  </si>
  <si>
    <t>Embezzlement</t>
  </si>
  <si>
    <t>280</t>
  </si>
  <si>
    <t>Stolen Property Offenses</t>
  </si>
  <si>
    <t>290</t>
  </si>
  <si>
    <t>Destruction/Damage/Vandalism of Property</t>
  </si>
  <si>
    <t>35A</t>
  </si>
  <si>
    <t>Drug/Narcotic Violations</t>
  </si>
  <si>
    <t>35B</t>
  </si>
  <si>
    <t>Drug Equipment Violations</t>
  </si>
  <si>
    <t>36A</t>
  </si>
  <si>
    <t>Incest</t>
  </si>
  <si>
    <t>36B</t>
  </si>
  <si>
    <t>Statutory Rape</t>
  </si>
  <si>
    <t>370</t>
  </si>
  <si>
    <t>Pornography/Obscene Material</t>
  </si>
  <si>
    <t>39A</t>
  </si>
  <si>
    <t>Betting/Wagering</t>
  </si>
  <si>
    <t>39B</t>
  </si>
  <si>
    <t>Operating/Promoting/Assisting Gambling</t>
  </si>
  <si>
    <t>39C</t>
  </si>
  <si>
    <t>Gambling Equipment Violations</t>
  </si>
  <si>
    <t>39D</t>
  </si>
  <si>
    <t>Sports Tampering</t>
  </si>
  <si>
    <t>40A</t>
  </si>
  <si>
    <t>Prostitution</t>
  </si>
  <si>
    <t>40B</t>
  </si>
  <si>
    <t>Assisting or Promoting Prostitution</t>
  </si>
  <si>
    <t>40C</t>
  </si>
  <si>
    <t>Purchasing Prostitution</t>
  </si>
  <si>
    <t>510</t>
  </si>
  <si>
    <t>Bribery</t>
  </si>
  <si>
    <t>520</t>
  </si>
  <si>
    <t>Weapons Law Violations</t>
  </si>
  <si>
    <t>64A</t>
  </si>
  <si>
    <t>Human Trafficking, Commercial Sex Acts</t>
  </si>
  <si>
    <t>64B</t>
  </si>
  <si>
    <t>Human Trafficking, Involuntary Servitude</t>
  </si>
  <si>
    <t>720</t>
  </si>
  <si>
    <t>Animal Cruelty</t>
  </si>
  <si>
    <t>Grand Total</t>
  </si>
  <si>
    <t>Total</t>
  </si>
  <si>
    <t>UCR Offense Codes(FBI) - RI0010100 - BARRINGTON</t>
  </si>
  <si>
    <t>UCR Offense Codes(FBI) - RI0010200 - BRISTOL</t>
  </si>
  <si>
    <t>UCR Offense Codes(FBI) - RI0042300 - BROWN UNIVERSITY</t>
  </si>
  <si>
    <t>UCR Offense Codes(FBI) - RI0041600 - BURRILLVILLE</t>
  </si>
  <si>
    <t>UCR Offense Codes(FBI) - RI0040100 - CENTRAL FALLS</t>
  </si>
  <si>
    <t>UCR Offense Codes(FBI) - RI0050700 - CHARLESTOWN</t>
  </si>
  <si>
    <t>UCR Offense Codes(FBI) - RI0020100 - COVENTRY</t>
  </si>
  <si>
    <t>UCR Offense Codes(FBI) - RI0040200 - CRANSTON</t>
  </si>
  <si>
    <t>UCR Offense Codes(FBI) - RI0040300 - CUMBERLAND</t>
  </si>
  <si>
    <t>UCR Offense Codes(FBI) - RI0041700 - DEPARTMENT OF ENVIRONMENTAL MANAGEMENT</t>
  </si>
  <si>
    <t>UCR Offense Codes(FBI) - RI0020200 - EAST GREENWICH</t>
  </si>
  <si>
    <t>UCR Offense Codes(FBI) - RI0040400 - EAST PROVIDENCE</t>
  </si>
  <si>
    <t>UCR Offense Codes(FBI) - RI0041300 - FOSTER</t>
  </si>
  <si>
    <t>UCR Offense Codes(FBI) - RI0041400 - GLOCESTER</t>
  </si>
  <si>
    <t>UCR Offense Codes(FBI) - RI0050600 - HOPKINTON</t>
  </si>
  <si>
    <t>UCR Offense Codes(FBI) - RI0030100 - JAMESTOWN</t>
  </si>
  <si>
    <t>UCR Offense Codes(FBI) - RI0040500 - JOHNSTON</t>
  </si>
  <si>
    <t>UCR Offense Codes(FBI) - RI0040600 - LINCOLN</t>
  </si>
  <si>
    <t>UCR Offense Codes(FBI) - RI0030600 - LITTLE COMPTON</t>
  </si>
  <si>
    <t>UCR Offense Codes(FBI) - RI0030200 - MIDDLETOWN</t>
  </si>
  <si>
    <t>UCR Offense Codes(FBI) - RI0050100 - NARRAGANSETT</t>
  </si>
  <si>
    <t>UCR Offense Codes(FBI) - RI0050900 - NEW SHOREHAM</t>
  </si>
  <si>
    <t>UCR Offense Codes(FBI) - RI0030300 - NEWPORT</t>
  </si>
  <si>
    <t>UCR Offense Codes(FBI) - RI0050200 - NORTH KINGSTOWN</t>
  </si>
  <si>
    <t>UCR Offense Codes(FBI) - RI0040700 - NORTH PROVIDENCE</t>
  </si>
  <si>
    <t>UCR Offense Codes(FBI) - RI0041500 - NORTH SMITHFIELD</t>
  </si>
  <si>
    <t>UCR Offense Codes(FBI) - RI0040800 - PAWTUCKET</t>
  </si>
  <si>
    <t>UCR Offense Codes(FBI) - RI0030400 - PORTSMOUTH</t>
  </si>
  <si>
    <t>UCR Offense Codes(FBI) - RI0040900 - PROVIDENCE</t>
  </si>
  <si>
    <t>UCR Offense Codes(FBI) - RI0050500 - RICHMOND</t>
  </si>
  <si>
    <t>UCR Offense Codes(FBI) - RI0041000 - SCITUATE</t>
  </si>
  <si>
    <t>UCR Offense Codes(FBI) - RI0041100 - SMITHFIELD</t>
  </si>
  <si>
    <t>UCR Offense Codes(FBI) - RI0050300 - SOUTH KINGSTOWN</t>
  </si>
  <si>
    <t>UCR Offense Codes(FBI) - RIRSP0000 - STATE POLICE, HEADQUARTERS (X1 X2)</t>
  </si>
  <si>
    <t>UCR Offense Codes(FBI) - RIRSP0300 - STATE POLICE, HOPE VALLEY BARRACKS (K3)</t>
  </si>
  <si>
    <t>UCR Offense Codes(FBI) - RIRSP0500 - STATE POLICE, LINCOLN WOODS BARRACKS (X4)</t>
  </si>
  <si>
    <t>UCR Offense Codes(FBI) - RIRSP0600 - STATE POLICE, PORTSMOUTH BARRACKS (K1)</t>
  </si>
  <si>
    <t>UCR Offense Codes(FBI) - RIRSP0200 - STATE POLICE, SCITUATE BARRACKS (X3) (SPC)</t>
  </si>
  <si>
    <t>UCR Offense Codes(FBI) - RIRSP0900 - STATE POLICE, WICKFORD BARRACKS (K2)</t>
  </si>
  <si>
    <t>UCR Offense Codes(FBI) - RI0020600 - T.F. GREEN INTERNATIONAL AIRPORT</t>
  </si>
  <si>
    <t>UCR Offense Codes(FBI) - RI0030500 - TIVERTON</t>
  </si>
  <si>
    <t>UCR Offense Codes(FBI) - RI0051000 - UNIVERSITY OF RHODE ISLAND</t>
  </si>
  <si>
    <t>UCR Offense Codes(FBI) - RI0010300 - WARREN</t>
  </si>
  <si>
    <t>UCR Offense Codes(FBI) - RI0020300 - WARWICK</t>
  </si>
  <si>
    <t>UCR Offense Codes(FBI) - RI0020500 - WEST GREENWICH</t>
  </si>
  <si>
    <t>UCR Offense Codes(FBI) - RI0020400 - WEST WARWICK</t>
  </si>
  <si>
    <t>UCR Offense Codes(FBI) - RI0050400 - WESTERLY</t>
  </si>
  <si>
    <t>UCR Offense Codes(FBI) - RI0041200 - WOONSOCKET</t>
  </si>
  <si>
    <t>Violent Crime Totals</t>
  </si>
  <si>
    <t>Population</t>
  </si>
  <si>
    <t>POPULATION COUNTS</t>
  </si>
  <si>
    <t>CITY</t>
  </si>
  <si>
    <t>ORI</t>
  </si>
  <si>
    <t>RI0010100</t>
  </si>
  <si>
    <t>RI0010200</t>
  </si>
  <si>
    <t>BROWN</t>
  </si>
  <si>
    <t>RI0042300</t>
  </si>
  <si>
    <t>RI0041600</t>
  </si>
  <si>
    <t>RI0040100</t>
  </si>
  <si>
    <t>RI0050700</t>
  </si>
  <si>
    <t>RI0020100</t>
  </si>
  <si>
    <t>RI0040200</t>
  </si>
  <si>
    <t>RI0040300</t>
  </si>
  <si>
    <t>RI0041700</t>
  </si>
  <si>
    <t>RI0020200</t>
  </si>
  <si>
    <t>RI0040400</t>
  </si>
  <si>
    <t>RI0041300</t>
  </si>
  <si>
    <t>RI0041400</t>
  </si>
  <si>
    <t>RI0050600</t>
  </si>
  <si>
    <t>RI0030100</t>
  </si>
  <si>
    <t>RI0040500</t>
  </si>
  <si>
    <t>RI0040600</t>
  </si>
  <si>
    <t>RI0030600</t>
  </si>
  <si>
    <t>RI0030200</t>
  </si>
  <si>
    <t>RI0050100</t>
  </si>
  <si>
    <t>RI0050900</t>
  </si>
  <si>
    <t>RI0030300</t>
  </si>
  <si>
    <t>RI0050200</t>
  </si>
  <si>
    <t>RI0040700</t>
  </si>
  <si>
    <t>RI0041500</t>
  </si>
  <si>
    <t>RI0040800</t>
  </si>
  <si>
    <t>RI0030400</t>
  </si>
  <si>
    <t>RI0040900</t>
  </si>
  <si>
    <t>RI0050500</t>
  </si>
  <si>
    <t>RI0041000</t>
  </si>
  <si>
    <t>RI0041100</t>
  </si>
  <si>
    <t>RI0050300</t>
  </si>
  <si>
    <t>RIRSP0000</t>
  </si>
  <si>
    <t>RIRSP0300</t>
  </si>
  <si>
    <t>RIRSP0500</t>
  </si>
  <si>
    <t>RIRSP0600</t>
  </si>
  <si>
    <t>RIRSP0200</t>
  </si>
  <si>
    <t>RIRSP0900</t>
  </si>
  <si>
    <t>RI0020600</t>
  </si>
  <si>
    <t>RI0030500</t>
  </si>
  <si>
    <t>RI0051000</t>
  </si>
  <si>
    <t>RI0010300</t>
  </si>
  <si>
    <t>RI0020300</t>
  </si>
  <si>
    <t>RI0020500</t>
  </si>
  <si>
    <t>RI0020400</t>
  </si>
  <si>
    <t>RI0050400</t>
  </si>
  <si>
    <t>RI0041200</t>
  </si>
  <si>
    <t>Total (Excludes New Shoreham - not NIBRS)</t>
  </si>
  <si>
    <t>Offense Comparison Report with Rates (Static Report)</t>
  </si>
  <si>
    <t>Reported to the National Incident Based Reporting System (NIBRS)</t>
  </si>
  <si>
    <t>Compiled from data provided by police agencies to the Rhode Island State Police</t>
  </si>
  <si>
    <t>2017 - 2023</t>
  </si>
  <si>
    <t>POPULATION</t>
  </si>
  <si>
    <t>NOTE:  The rate will be "blank" when the population is zero.</t>
  </si>
  <si>
    <t>Crime Against Person Totals</t>
  </si>
  <si>
    <t>Crime Against Property Totals</t>
  </si>
  <si>
    <t>Crime Against Society Totals</t>
  </si>
  <si>
    <t>Group A Crime Rate Per 100,000 Population</t>
  </si>
  <si>
    <t>Group A Crime Rate Per 1,000 Population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</si>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</sst>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name val="Calibri"/>
    </font>
    <font>
      <u/>
      <sz val="11"/>
      <color rgb="FF0000FF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b/>
      <sz val="9"/>
      <name val="Calibri"/>
      <family val="2"/>
    </font>
    <font>
      <b/>
      <sz val="9"/>
      <color rgb="FF4682B4"/>
      <name val="Calibri"/>
      <family val="2"/>
    </font>
    <font>
      <b/>
      <sz val="9"/>
      <color rgb="FFFFFFFF"/>
      <name val="Calibri"/>
      <family val="2"/>
    </font>
    <font>
      <sz val="9"/>
      <name val="Calibri"/>
      <family val="2"/>
    </font>
    <font>
      <b/>
      <sz val="9"/>
      <color rgb="FF4682B4"/>
      <name val="Calibri"/>
      <family val="2"/>
    </font>
    <font>
      <b/>
      <sz val="9"/>
      <color rgb="FFFFFFFF"/>
      <name val="Calibri"/>
      <family val="2"/>
    </font>
    <font>
      <sz val="11"/>
      <name val="Calibri"/>
      <family val="2"/>
    </font>
    <font>
      <sz val="18"/>
      <name val="Calibri"/>
      <family val="2"/>
    </font>
    <font>
      <sz val="11"/>
      <name val="Calibri"/>
      <family val="2"/>
    </font>
    <font>
      <u/>
      <sz val="10"/>
      <color rgb="FF0000FF"/>
      <name val="Calibri"/>
      <family val="2"/>
    </font>
    <font>
      <sz val="12"/>
      <name val="Calibri"/>
      <family val="2"/>
    </font>
    <font>
      <b/>
      <sz val="12"/>
      <color rgb="FF4682B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1"/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0" xfId="0" applyFont="1" applyFill="1"/>
    <xf numFmtId="0" fontId="5" fillId="0" borderId="0" xfId="0" applyFont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right" vertical="center"/>
    </xf>
    <xf numFmtId="0" fontId="2" fillId="0" borderId="0" xfId="1" applyFont="1"/>
    <xf numFmtId="0" fontId="7" fillId="0" borderId="0" xfId="1" applyFont="1"/>
    <xf numFmtId="0" fontId="9" fillId="2" borderId="0" xfId="1" applyFont="1" applyFill="1" applyAlignment="1">
      <alignment horizontal="left" vertical="center"/>
    </xf>
    <xf numFmtId="0" fontId="9" fillId="2" borderId="0" xfId="1" applyFont="1" applyFill="1" applyAlignment="1">
      <alignment horizontal="right" vertical="center"/>
    </xf>
    <xf numFmtId="0" fontId="10" fillId="0" borderId="0" xfId="0" applyFont="1"/>
    <xf numFmtId="3" fontId="0" fillId="0" borderId="0" xfId="0" applyNumberFormat="1"/>
    <xf numFmtId="3" fontId="10" fillId="0" borderId="0" xfId="0" applyNumberFormat="1" applyFont="1"/>
    <xf numFmtId="2" fontId="2" fillId="0" borderId="0" xfId="0" applyNumberFormat="1" applyFont="1"/>
    <xf numFmtId="0" fontId="11" fillId="0" borderId="0" xfId="1" applyFont="1"/>
    <xf numFmtId="0" fontId="10" fillId="0" borderId="0" xfId="1" applyFont="1"/>
    <xf numFmtId="164" fontId="2" fillId="0" borderId="0" xfId="2" applyNumberFormat="1" applyFont="1"/>
    <xf numFmtId="164" fontId="4" fillId="3" borderId="0" xfId="2" applyNumberFormat="1" applyFont="1" applyFill="1"/>
    <xf numFmtId="43" fontId="2" fillId="0" borderId="0" xfId="2" applyFont="1"/>
    <xf numFmtId="0" fontId="4" fillId="3" borderId="0" xfId="0" applyFont="1" applyFill="1" applyAlignment="1">
      <alignment horizontal="center" vertical="center"/>
    </xf>
    <xf numFmtId="0" fontId="4" fillId="3" borderId="0" xfId="0" applyFont="1" applyFill="1"/>
    <xf numFmtId="0" fontId="8" fillId="0" borderId="0" xfId="1" applyFont="1" applyAlignment="1">
      <alignment horizontal="center" vertical="center"/>
    </xf>
    <xf numFmtId="3" fontId="2" fillId="0" borderId="0" xfId="0" applyNumberFormat="1" applyFont="1"/>
    <xf numFmtId="0" fontId="13" fillId="0" borderId="0" xfId="1" applyFont="1"/>
    <xf numFmtId="0" fontId="14" fillId="0" borderId="0" xfId="0" applyFont="1"/>
    <xf numFmtId="0" fontId="15" fillId="0" borderId="0" xfId="0" applyFont="1" applyAlignment="1">
      <alignment horizontal="center" vertical="center"/>
    </xf>
  </cellXfs>
  <cellStyles count="3">
    <cellStyle name="Comma" xfId="2" builtinId="3"/>
    <cellStyle name="HyperLink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28575</xdr:rowOff>
    </xdr:from>
    <xdr:to>
      <xdr:col>6</xdr:col>
      <xdr:colOff>216065</xdr:colOff>
      <xdr:row>10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1843EE9-F743-4603-A24A-DB8E116D1EDD}"/>
            </a:ext>
          </a:extLst>
        </xdr:cNvPr>
        <xdr:cNvSpPr txBox="1"/>
      </xdr:nvSpPr>
      <xdr:spPr>
        <a:xfrm>
          <a:off x="28575" y="180975"/>
          <a:ext cx="5702465" cy="1371600"/>
        </a:xfrm>
        <a:prstGeom prst="rect">
          <a:avLst/>
        </a:prstGeom>
        <a:solidFill>
          <a:schemeClr val="accen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bg1"/>
              </a:solidFill>
            </a:rPr>
            <a:t>                    </a:t>
          </a:r>
          <a:r>
            <a:rPr lang="en-US" sz="1400" b="1">
              <a:solidFill>
                <a:schemeClr val="bg1"/>
              </a:solidFill>
            </a:rPr>
            <a:t>State</a:t>
          </a:r>
          <a:r>
            <a:rPr lang="en-US" sz="1400" b="1" baseline="0">
              <a:solidFill>
                <a:schemeClr val="bg1"/>
              </a:solidFill>
            </a:rPr>
            <a:t> of Rhode Island</a:t>
          </a:r>
          <a:endParaRPr lang="en-US" sz="1200" b="1" baseline="0">
            <a:solidFill>
              <a:schemeClr val="bg1"/>
            </a:solidFill>
          </a:endParaRPr>
        </a:p>
        <a:p>
          <a:r>
            <a:rPr lang="en-US" sz="2000" b="1" baseline="0">
              <a:solidFill>
                <a:schemeClr val="bg1"/>
              </a:solidFill>
            </a:rPr>
            <a:t>            Division of State Police</a:t>
          </a:r>
        </a:p>
        <a:p>
          <a:r>
            <a:rPr lang="en-US" sz="2000" b="1" baseline="0">
              <a:solidFill>
                <a:schemeClr val="bg1"/>
              </a:solidFill>
            </a:rPr>
            <a:t>            Crime Data Transparency </a:t>
          </a:r>
        </a:p>
        <a:p>
          <a:r>
            <a:rPr lang="en-US" sz="1600" b="1" baseline="0">
              <a:solidFill>
                <a:schemeClr val="bg1"/>
              </a:solidFill>
            </a:rPr>
            <a:t>               Uniform Crime Reporting </a:t>
          </a:r>
          <a:endParaRPr lang="en-US" sz="16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</xdr:col>
      <xdr:colOff>0</xdr:colOff>
      <xdr:row>2</xdr:row>
      <xdr:rowOff>76200</xdr:rowOff>
    </xdr:from>
    <xdr:to>
      <xdr:col>1</xdr:col>
      <xdr:colOff>674605</xdr:colOff>
      <xdr:row>7</xdr:row>
      <xdr:rowOff>22559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D93D9F-59CD-4909-8ED1-F6BBF61B7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381000"/>
          <a:ext cx="674605" cy="7083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2:C71"/>
  <sheetViews>
    <sheetView showGridLines="0" showRowColHeaders="0" tabSelected="1" zoomScale="136" zoomScaleNormal="136" workbookViewId="0"/>
  </sheetViews>
  <sheetFormatPr defaultColWidth="9.140625" defaultRowHeight="12" x14ac:dyDescent="0.2"/>
  <cols>
    <col min="1" max="1" width="2.28515625" style="1" customWidth="1"/>
    <col min="2" max="2" width="46.140625" style="1" customWidth="1"/>
    <col min="3" max="3" width="9.140625" style="1" customWidth="1"/>
    <col min="4" max="16384" width="9.140625" style="1"/>
  </cols>
  <sheetData>
    <row r="12" spans="2:3" s="11" customFormat="1" ht="34.5" customHeight="1" x14ac:dyDescent="0.35">
      <c r="B12" s="18" t="s">
        <v>269</v>
      </c>
      <c r="C12" s="18"/>
    </row>
    <row r="13" spans="2:3" s="11" customFormat="1" ht="21.6" customHeight="1" x14ac:dyDescent="0.35">
      <c r="B13" s="18" t="s">
        <v>272</v>
      </c>
    </row>
    <row r="14" spans="2:3" s="11" customFormat="1" ht="12.6" customHeight="1" x14ac:dyDescent="0.2"/>
    <row r="15" spans="2:3" s="11" customFormat="1" ht="21.6" customHeight="1" x14ac:dyDescent="0.25">
      <c r="B15" s="19" t="s">
        <v>270</v>
      </c>
    </row>
    <row r="16" spans="2:3" s="11" customFormat="1" ht="21.6" customHeight="1" x14ac:dyDescent="0.25">
      <c r="B16" s="19" t="s">
        <v>271</v>
      </c>
    </row>
    <row r="17" spans="2:2" ht="15.75" x14ac:dyDescent="0.25">
      <c r="B17" s="2"/>
    </row>
    <row r="18" spans="2:2" ht="15" x14ac:dyDescent="0.25">
      <c r="B18" s="3" t="s">
        <v>280</v>
      </c>
    </row>
    <row r="19" spans="2:2" ht="15" x14ac:dyDescent="0.25">
      <c r="B19" s="3" t="s">
        <v>0</v>
      </c>
    </row>
    <row r="20" spans="2:2" ht="15" x14ac:dyDescent="0.25">
      <c r="B20" s="3" t="s">
        <v>1</v>
      </c>
    </row>
    <row r="21" spans="2:2" ht="15" x14ac:dyDescent="0.25">
      <c r="B21" s="3" t="s">
        <v>2</v>
      </c>
    </row>
    <row r="22" spans="2:2" ht="15" x14ac:dyDescent="0.25">
      <c r="B22" s="3" t="s">
        <v>3</v>
      </c>
    </row>
    <row r="23" spans="2:2" ht="15" x14ac:dyDescent="0.25">
      <c r="B23" s="3" t="s">
        <v>4</v>
      </c>
    </row>
    <row r="24" spans="2:2" ht="15" x14ac:dyDescent="0.25">
      <c r="B24" s="3" t="s">
        <v>5</v>
      </c>
    </row>
    <row r="25" spans="2:2" ht="15" x14ac:dyDescent="0.25">
      <c r="B25" s="3" t="s">
        <v>6</v>
      </c>
    </row>
    <row r="26" spans="2:2" ht="15" x14ac:dyDescent="0.25">
      <c r="B26" s="3" t="s">
        <v>7</v>
      </c>
    </row>
    <row r="27" spans="2:2" ht="15" x14ac:dyDescent="0.25">
      <c r="B27" s="3" t="s">
        <v>8</v>
      </c>
    </row>
    <row r="28" spans="2:2" ht="15" x14ac:dyDescent="0.25">
      <c r="B28" s="3" t="s">
        <v>9</v>
      </c>
    </row>
    <row r="29" spans="2:2" ht="15" x14ac:dyDescent="0.25">
      <c r="B29" s="3" t="s">
        <v>10</v>
      </c>
    </row>
    <row r="30" spans="2:2" ht="15" x14ac:dyDescent="0.25">
      <c r="B30" s="3" t="s">
        <v>11</v>
      </c>
    </row>
    <row r="31" spans="2:2" ht="15" x14ac:dyDescent="0.25">
      <c r="B31" s="3" t="s">
        <v>12</v>
      </c>
    </row>
    <row r="32" spans="2:2" ht="15" x14ac:dyDescent="0.25">
      <c r="B32" s="3" t="s">
        <v>13</v>
      </c>
    </row>
    <row r="33" spans="2:2" ht="15" x14ac:dyDescent="0.25">
      <c r="B33" s="3" t="s">
        <v>14</v>
      </c>
    </row>
    <row r="34" spans="2:2" ht="15" x14ac:dyDescent="0.25">
      <c r="B34" s="3" t="s">
        <v>15</v>
      </c>
    </row>
    <row r="35" spans="2:2" ht="15" x14ac:dyDescent="0.25">
      <c r="B35" s="3" t="s">
        <v>16</v>
      </c>
    </row>
    <row r="36" spans="2:2" ht="15" x14ac:dyDescent="0.25">
      <c r="B36" s="3" t="s">
        <v>17</v>
      </c>
    </row>
    <row r="37" spans="2:2" ht="15" x14ac:dyDescent="0.25">
      <c r="B37" s="3" t="s">
        <v>18</v>
      </c>
    </row>
    <row r="38" spans="2:2" ht="15" x14ac:dyDescent="0.25">
      <c r="B38" s="3" t="s">
        <v>19</v>
      </c>
    </row>
    <row r="39" spans="2:2" ht="15" x14ac:dyDescent="0.25">
      <c r="B39" s="3" t="s">
        <v>20</v>
      </c>
    </row>
    <row r="40" spans="2:2" ht="15" x14ac:dyDescent="0.25">
      <c r="B40" s="3" t="s">
        <v>21</v>
      </c>
    </row>
    <row r="41" spans="2:2" ht="15" x14ac:dyDescent="0.25">
      <c r="B41" s="3" t="s">
        <v>22</v>
      </c>
    </row>
    <row r="42" spans="2:2" ht="15" x14ac:dyDescent="0.25">
      <c r="B42" s="3" t="s">
        <v>23</v>
      </c>
    </row>
    <row r="43" spans="2:2" ht="15" x14ac:dyDescent="0.25">
      <c r="B43" s="3" t="s">
        <v>24</v>
      </c>
    </row>
    <row r="44" spans="2:2" ht="15" x14ac:dyDescent="0.25">
      <c r="B44" s="3" t="s">
        <v>25</v>
      </c>
    </row>
    <row r="45" spans="2:2" ht="15" x14ac:dyDescent="0.25">
      <c r="B45" s="3" t="s">
        <v>26</v>
      </c>
    </row>
    <row r="46" spans="2:2" ht="15" x14ac:dyDescent="0.25">
      <c r="B46" s="3" t="s">
        <v>27</v>
      </c>
    </row>
    <row r="47" spans="2:2" ht="15" x14ac:dyDescent="0.25">
      <c r="B47" s="3" t="s">
        <v>28</v>
      </c>
    </row>
    <row r="48" spans="2:2" ht="15" x14ac:dyDescent="0.25">
      <c r="B48" s="3" t="s">
        <v>29</v>
      </c>
    </row>
    <row r="49" spans="2:2" ht="15" x14ac:dyDescent="0.25">
      <c r="B49" s="3" t="s">
        <v>30</v>
      </c>
    </row>
    <row r="50" spans="2:2" ht="15" x14ac:dyDescent="0.25">
      <c r="B50" s="3" t="s">
        <v>31</v>
      </c>
    </row>
    <row r="51" spans="2:2" ht="15" x14ac:dyDescent="0.25">
      <c r="B51" s="3" t="s">
        <v>32</v>
      </c>
    </row>
    <row r="52" spans="2:2" ht="15" x14ac:dyDescent="0.25">
      <c r="B52" s="3" t="s">
        <v>33</v>
      </c>
    </row>
    <row r="53" spans="2:2" ht="15" x14ac:dyDescent="0.25">
      <c r="B53" s="3" t="s">
        <v>34</v>
      </c>
    </row>
    <row r="54" spans="2:2" ht="15" x14ac:dyDescent="0.25">
      <c r="B54" s="3" t="s">
        <v>35</v>
      </c>
    </row>
    <row r="55" spans="2:2" ht="15" x14ac:dyDescent="0.25">
      <c r="B55" s="3" t="s">
        <v>36</v>
      </c>
    </row>
    <row r="56" spans="2:2" ht="15" x14ac:dyDescent="0.25">
      <c r="B56" s="3" t="s">
        <v>37</v>
      </c>
    </row>
    <row r="57" spans="2:2" ht="15" x14ac:dyDescent="0.25">
      <c r="B57" s="3" t="s">
        <v>38</v>
      </c>
    </row>
    <row r="58" spans="2:2" ht="15" x14ac:dyDescent="0.25">
      <c r="B58" s="3" t="s">
        <v>39</v>
      </c>
    </row>
    <row r="59" spans="2:2" ht="15" x14ac:dyDescent="0.25">
      <c r="B59" s="3" t="s">
        <v>40</v>
      </c>
    </row>
    <row r="60" spans="2:2" ht="15" x14ac:dyDescent="0.25">
      <c r="B60" s="3" t="s">
        <v>41</v>
      </c>
    </row>
    <row r="61" spans="2:2" ht="15" x14ac:dyDescent="0.25">
      <c r="B61" s="3" t="s">
        <v>42</v>
      </c>
    </row>
    <row r="62" spans="2:2" ht="15" x14ac:dyDescent="0.25">
      <c r="B62" s="3" t="s">
        <v>43</v>
      </c>
    </row>
    <row r="63" spans="2:2" ht="15" x14ac:dyDescent="0.25">
      <c r="B63" s="3" t="s">
        <v>44</v>
      </c>
    </row>
    <row r="64" spans="2:2" ht="15" x14ac:dyDescent="0.25">
      <c r="B64" s="3" t="s">
        <v>45</v>
      </c>
    </row>
    <row r="65" spans="2:2" ht="15" x14ac:dyDescent="0.25">
      <c r="B65" s="3" t="s">
        <v>46</v>
      </c>
    </row>
    <row r="66" spans="2:2" ht="15" x14ac:dyDescent="0.25">
      <c r="B66" s="3" t="s">
        <v>47</v>
      </c>
    </row>
    <row r="68" spans="2:2" ht="15" x14ac:dyDescent="0.25">
      <c r="B68" s="3" t="s">
        <v>273</v>
      </c>
    </row>
    <row r="71" spans="2:2" x14ac:dyDescent="0.2">
      <c r="B71" s="1" t="s">
        <v>274</v>
      </c>
    </row>
  </sheetData>
  <hyperlinks>
    <hyperlink ref="B18" location="Statewide!A1" display="Statewide" xr:uid="{00000000-0004-0000-0000-000000000000}"/>
    <hyperlink ref="B19" location="RI0010100!A1" display="BARRINGTON" xr:uid="{00000000-0004-0000-0000-000001000000}"/>
    <hyperlink ref="B20" location="RI0010200!A1" display="BRISTOL" xr:uid="{00000000-0004-0000-0000-000002000000}"/>
    <hyperlink ref="B21" location="RI0042300!A1" display="BROWN UNIVERSITY" xr:uid="{00000000-0004-0000-0000-000003000000}"/>
    <hyperlink ref="B22" location="RI0041600!A1" display="BURRILLVILLE" xr:uid="{00000000-0004-0000-0000-000004000000}"/>
    <hyperlink ref="B23" location="RI0040100!A1" display="CENTRAL FALLS" xr:uid="{00000000-0004-0000-0000-000005000000}"/>
    <hyperlink ref="B24" location="RI0050700!A1" display="CHARLESTOWN" xr:uid="{00000000-0004-0000-0000-000006000000}"/>
    <hyperlink ref="B25" location="RI0020100!A1" display="COVENTRY" xr:uid="{00000000-0004-0000-0000-000007000000}"/>
    <hyperlink ref="B26" location="RI0040200!A1" display="CRANSTON" xr:uid="{00000000-0004-0000-0000-000008000000}"/>
    <hyperlink ref="B27" location="RI0040300!A1" display="CUMBERLAND" xr:uid="{00000000-0004-0000-0000-000009000000}"/>
    <hyperlink ref="B28" location="RI0041700!A1" display="DEPARTMENT OF ENVIRONMENTAL MANAGEMENT" xr:uid="{00000000-0004-0000-0000-00000A000000}"/>
    <hyperlink ref="B29" location="RI0020200!A1" display="EAST GREENWICH" xr:uid="{00000000-0004-0000-0000-00000B000000}"/>
    <hyperlink ref="B30" location="RI0040400!A1" display="EAST PROVIDENCE" xr:uid="{00000000-0004-0000-0000-00000C000000}"/>
    <hyperlink ref="B31" location="RI0041300!A1" display="FOSTER" xr:uid="{00000000-0004-0000-0000-00000D000000}"/>
    <hyperlink ref="B32" location="RI0041400!A1" display="GLOCESTER" xr:uid="{00000000-0004-0000-0000-00000E000000}"/>
    <hyperlink ref="B33" location="RI0050600!A1" display="HOPKINTON" xr:uid="{00000000-0004-0000-0000-00000F000000}"/>
    <hyperlink ref="B34" location="RI0030100!A1" display="JAMESTOWN" xr:uid="{00000000-0004-0000-0000-000010000000}"/>
    <hyperlink ref="B35" location="RI0040500!A1" display="JOHNSTON" xr:uid="{00000000-0004-0000-0000-000011000000}"/>
    <hyperlink ref="B36" location="RI0040600!A1" display="LINCOLN" xr:uid="{00000000-0004-0000-0000-000012000000}"/>
    <hyperlink ref="B37" location="RI0030600!A1" display="LITTLE COMPTON" xr:uid="{00000000-0004-0000-0000-000013000000}"/>
    <hyperlink ref="B38" location="RI0030200!A1" display="MIDDLETOWN" xr:uid="{00000000-0004-0000-0000-000014000000}"/>
    <hyperlink ref="B39" location="RI0050100!A1" display="NARRAGANSETT" xr:uid="{00000000-0004-0000-0000-000015000000}"/>
    <hyperlink ref="B40" location="RI0050900!A1" display="NEW SHOREHAM" xr:uid="{00000000-0004-0000-0000-000016000000}"/>
    <hyperlink ref="B41" location="RI0030300!A1" display="NEWPORT" xr:uid="{00000000-0004-0000-0000-000017000000}"/>
    <hyperlink ref="B42" location="RI0050200!A1" display="NORTH KINGSTOWN" xr:uid="{00000000-0004-0000-0000-000018000000}"/>
    <hyperlink ref="B43" location="RI0040700!A1" display="NORTH PROVIDENCE" xr:uid="{00000000-0004-0000-0000-000019000000}"/>
    <hyperlink ref="B44" location="RI0041500!A1" display="NORTH SMITHFIELD" xr:uid="{00000000-0004-0000-0000-00001A000000}"/>
    <hyperlink ref="B45" location="RI0040800!A1" display="PAWTUCKET" xr:uid="{00000000-0004-0000-0000-00001B000000}"/>
    <hyperlink ref="B46" location="RI0030400!A1" display="PORTSMOUTH" xr:uid="{00000000-0004-0000-0000-00001C000000}"/>
    <hyperlink ref="B47" location="RI0040900!A1" display="PROVIDENCE" xr:uid="{00000000-0004-0000-0000-00001D000000}"/>
    <hyperlink ref="B48" location="RI0050500!A1" display="RICHMOND" xr:uid="{00000000-0004-0000-0000-00001E000000}"/>
    <hyperlink ref="B49" location="RI0041000!A1" display="SCITUATE" xr:uid="{00000000-0004-0000-0000-00001F000000}"/>
    <hyperlink ref="B50" location="RI0041100!A1" display="SMITHFIELD" xr:uid="{00000000-0004-0000-0000-000020000000}"/>
    <hyperlink ref="B51" location="RI0050300!A1" display="SOUTH KINGSTOWN" xr:uid="{00000000-0004-0000-0000-000021000000}"/>
    <hyperlink ref="B52" location="RIRSP0000!A1" display="STATE POLICE, HEADQUARTERS (X1 X2)" xr:uid="{00000000-0004-0000-0000-000022000000}"/>
    <hyperlink ref="B53" location="RIRSP0300!A1" display="STATE POLICE, HOPE VALLEY BARRACKS (K3)" xr:uid="{00000000-0004-0000-0000-000023000000}"/>
    <hyperlink ref="B54" location="RIRSP0500!A1" display="STATE POLICE, LINCOLN WOODS BARRACKS (X4)" xr:uid="{00000000-0004-0000-0000-000024000000}"/>
    <hyperlink ref="B55" location="RIRSP0600!A1" display="STATE POLICE, PORTSMOUTH BARRACKS (K1)" xr:uid="{00000000-0004-0000-0000-000025000000}"/>
    <hyperlink ref="B56" location="RIRSP0200!A1" display="STATE POLICE, SCITUATE BARRACKS (X3) (SPC)" xr:uid="{00000000-0004-0000-0000-000026000000}"/>
    <hyperlink ref="B57" location="RIRSP0900!A1" display="STATE POLICE, WICKFORD BARRACKS (K2)" xr:uid="{00000000-0004-0000-0000-000027000000}"/>
    <hyperlink ref="B58" location="RI0020600!A1" display="T.F. GREEN INTERNATIONAL AIRPORT" xr:uid="{00000000-0004-0000-0000-000028000000}"/>
    <hyperlink ref="B59" location="RI0030500!A1" display="TIVERTON" xr:uid="{00000000-0004-0000-0000-000029000000}"/>
    <hyperlink ref="B60" location="RI0051000!A1" display="UNIVERSITY OF RHODE ISLAND" xr:uid="{00000000-0004-0000-0000-00002A000000}"/>
    <hyperlink ref="B61" location="RI0010300!A1" display="WARREN" xr:uid="{00000000-0004-0000-0000-00002B000000}"/>
    <hyperlink ref="B62" location="RI0020300!A1" display="WARWICK" xr:uid="{00000000-0004-0000-0000-00002C000000}"/>
    <hyperlink ref="B63" location="RI0020500!A1" display="WEST GREENWICH" xr:uid="{00000000-0004-0000-0000-00002D000000}"/>
    <hyperlink ref="B64" location="RI0020400!A1" display="WEST WARWICK" xr:uid="{00000000-0004-0000-0000-00002E000000}"/>
    <hyperlink ref="B65" location="RI0050400!A1" display="WESTERLY" xr:uid="{00000000-0004-0000-0000-00002F000000}"/>
    <hyperlink ref="B66" location="RI0041200!A1" display="WOONSOCKET" xr:uid="{00000000-0004-0000-0000-000030000000}"/>
    <hyperlink ref="B68" location="Population!A1" display="POPULATION" xr:uid="{4F1FDF0F-CEFC-4321-8DE3-E05F1B7B94EC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48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23.25" hidden="1" customHeight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20">
        <v>22</v>
      </c>
      <c r="D6" s="20">
        <v>16</v>
      </c>
      <c r="E6" s="20">
        <v>25</v>
      </c>
      <c r="F6" s="20">
        <v>31</v>
      </c>
      <c r="G6" s="20">
        <v>37</v>
      </c>
      <c r="H6" s="20">
        <v>18</v>
      </c>
      <c r="I6" s="20">
        <v>28</v>
      </c>
    </row>
    <row r="7" spans="1:9" hidden="1" x14ac:dyDescent="0.2">
      <c r="A7" s="5" t="s">
        <v>62</v>
      </c>
      <c r="B7" s="1" t="s">
        <v>63</v>
      </c>
      <c r="C7" s="20">
        <v>0</v>
      </c>
      <c r="D7" s="20">
        <v>1</v>
      </c>
      <c r="E7" s="20">
        <v>1</v>
      </c>
      <c r="F7" s="20">
        <v>1</v>
      </c>
      <c r="G7" s="20">
        <v>3</v>
      </c>
      <c r="H7" s="20">
        <v>1</v>
      </c>
      <c r="I7" s="20">
        <v>0</v>
      </c>
    </row>
    <row r="8" spans="1:9" hidden="1" x14ac:dyDescent="0.2">
      <c r="A8" s="5" t="s">
        <v>64</v>
      </c>
      <c r="B8" s="1" t="s">
        <v>65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1</v>
      </c>
      <c r="I8" s="20">
        <v>1</v>
      </c>
    </row>
    <row r="9" spans="1:9" hidden="1" x14ac:dyDescent="0.2">
      <c r="A9" s="5" t="s">
        <v>66</v>
      </c>
      <c r="B9" s="1" t="s">
        <v>67</v>
      </c>
      <c r="C9" s="20">
        <v>54</v>
      </c>
      <c r="D9" s="20">
        <v>37</v>
      </c>
      <c r="E9" s="20">
        <v>44</v>
      </c>
      <c r="F9" s="20">
        <v>52</v>
      </c>
      <c r="G9" s="20">
        <v>56</v>
      </c>
      <c r="H9" s="20">
        <v>38</v>
      </c>
      <c r="I9" s="20">
        <v>34</v>
      </c>
    </row>
    <row r="10" spans="1:9" hidden="1" x14ac:dyDescent="0.2">
      <c r="A10" s="5" t="s">
        <v>68</v>
      </c>
      <c r="B10" s="1" t="s">
        <v>69</v>
      </c>
      <c r="C10" s="20">
        <v>344</v>
      </c>
      <c r="D10" s="20">
        <v>388</v>
      </c>
      <c r="E10" s="20">
        <v>373</v>
      </c>
      <c r="F10" s="20">
        <v>333</v>
      </c>
      <c r="G10" s="20">
        <v>347</v>
      </c>
      <c r="H10" s="20">
        <v>327</v>
      </c>
      <c r="I10" s="20">
        <v>327</v>
      </c>
    </row>
    <row r="11" spans="1:9" hidden="1" x14ac:dyDescent="0.2">
      <c r="A11" s="5" t="s">
        <v>70</v>
      </c>
      <c r="B11" s="1" t="s">
        <v>71</v>
      </c>
      <c r="C11" s="20">
        <v>56</v>
      </c>
      <c r="D11" s="20">
        <v>54</v>
      </c>
      <c r="E11" s="20">
        <v>61</v>
      </c>
      <c r="F11" s="20">
        <v>42</v>
      </c>
      <c r="G11" s="20">
        <v>77</v>
      </c>
      <c r="H11" s="20">
        <v>57</v>
      </c>
      <c r="I11" s="20">
        <v>38</v>
      </c>
    </row>
    <row r="12" spans="1:9" hidden="1" x14ac:dyDescent="0.2">
      <c r="A12" s="5" t="s">
        <v>72</v>
      </c>
      <c r="B12" s="1" t="s">
        <v>73</v>
      </c>
      <c r="C12" s="20">
        <v>54</v>
      </c>
      <c r="D12" s="20">
        <v>57</v>
      </c>
      <c r="E12" s="20">
        <v>70</v>
      </c>
      <c r="F12" s="20">
        <v>37</v>
      </c>
      <c r="G12" s="20">
        <v>37</v>
      </c>
      <c r="H12" s="20">
        <v>41</v>
      </c>
      <c r="I12" s="20">
        <v>40</v>
      </c>
    </row>
    <row r="13" spans="1:9" hidden="1" x14ac:dyDescent="0.2">
      <c r="A13" s="5" t="s">
        <v>74</v>
      </c>
      <c r="B13" s="1" t="s">
        <v>75</v>
      </c>
      <c r="C13" s="20">
        <v>330</v>
      </c>
      <c r="D13" s="20">
        <v>359</v>
      </c>
      <c r="E13" s="20">
        <v>322</v>
      </c>
      <c r="F13" s="20">
        <v>225</v>
      </c>
      <c r="G13" s="20">
        <v>352</v>
      </c>
      <c r="H13" s="20">
        <v>272</v>
      </c>
      <c r="I13" s="20">
        <v>262</v>
      </c>
    </row>
    <row r="14" spans="1:9" hidden="1" x14ac:dyDescent="0.2">
      <c r="A14" s="5" t="s">
        <v>76</v>
      </c>
      <c r="B14" s="1" t="s">
        <v>77</v>
      </c>
      <c r="C14" s="20">
        <v>479</v>
      </c>
      <c r="D14" s="20">
        <v>461</v>
      </c>
      <c r="E14" s="20">
        <v>429</v>
      </c>
      <c r="F14" s="20">
        <v>337</v>
      </c>
      <c r="G14" s="20">
        <v>277</v>
      </c>
      <c r="H14" s="20">
        <v>268</v>
      </c>
      <c r="I14" s="20">
        <v>247</v>
      </c>
    </row>
    <row r="15" spans="1:9" hidden="1" x14ac:dyDescent="0.2">
      <c r="A15" s="5" t="s">
        <v>78</v>
      </c>
      <c r="B15" s="1" t="s">
        <v>79</v>
      </c>
      <c r="C15" s="20">
        <v>1534</v>
      </c>
      <c r="D15" s="20">
        <v>1368</v>
      </c>
      <c r="E15" s="20">
        <v>1422</v>
      </c>
      <c r="F15" s="20">
        <v>1664</v>
      </c>
      <c r="G15" s="20">
        <v>1434</v>
      </c>
      <c r="H15" s="20">
        <v>1195</v>
      </c>
      <c r="I15" s="20">
        <v>1184</v>
      </c>
    </row>
    <row r="16" spans="1:9" hidden="1" x14ac:dyDescent="0.2">
      <c r="A16" s="5" t="s">
        <v>80</v>
      </c>
      <c r="B16" s="1" t="s">
        <v>81</v>
      </c>
      <c r="C16" s="20">
        <v>7773</v>
      </c>
      <c r="D16" s="20">
        <v>7681</v>
      </c>
      <c r="E16" s="20">
        <v>7450</v>
      </c>
      <c r="F16" s="20">
        <v>6199</v>
      </c>
      <c r="G16" s="20">
        <v>6226</v>
      </c>
      <c r="H16" s="20">
        <v>6726</v>
      </c>
      <c r="I16" s="20">
        <v>7161</v>
      </c>
    </row>
    <row r="17" spans="1:9" hidden="1" x14ac:dyDescent="0.2">
      <c r="A17" s="5" t="s">
        <v>82</v>
      </c>
      <c r="B17" s="1" t="s">
        <v>83</v>
      </c>
      <c r="C17" s="20">
        <v>730</v>
      </c>
      <c r="D17" s="20">
        <v>664</v>
      </c>
      <c r="E17" s="20">
        <v>634</v>
      </c>
      <c r="F17" s="20">
        <v>654</v>
      </c>
      <c r="G17" s="20">
        <v>604</v>
      </c>
      <c r="H17" s="20">
        <v>647</v>
      </c>
      <c r="I17" s="20">
        <v>736</v>
      </c>
    </row>
    <row r="18" spans="1:9" hidden="1" x14ac:dyDescent="0.2">
      <c r="A18" s="5" t="s">
        <v>84</v>
      </c>
      <c r="B18" s="1" t="s">
        <v>85</v>
      </c>
      <c r="C18" s="20">
        <v>130</v>
      </c>
      <c r="D18" s="20">
        <v>82</v>
      </c>
      <c r="E18" s="20">
        <v>87</v>
      </c>
      <c r="F18" s="20">
        <v>119</v>
      </c>
      <c r="G18" s="20">
        <v>95</v>
      </c>
      <c r="H18" s="20">
        <v>85</v>
      </c>
      <c r="I18" s="20">
        <v>84</v>
      </c>
    </row>
    <row r="19" spans="1:9" hidden="1" x14ac:dyDescent="0.2">
      <c r="A19" s="5" t="s">
        <v>86</v>
      </c>
      <c r="B19" s="1" t="s">
        <v>87</v>
      </c>
      <c r="C19" s="20">
        <v>32</v>
      </c>
      <c r="D19" s="20">
        <v>46</v>
      </c>
      <c r="E19" s="20">
        <v>35</v>
      </c>
      <c r="F19" s="20">
        <v>73</v>
      </c>
      <c r="G19" s="20">
        <v>64</v>
      </c>
      <c r="H19" s="20">
        <v>129</v>
      </c>
      <c r="I19" s="20">
        <v>122</v>
      </c>
    </row>
    <row r="20" spans="1:9" hidden="1" x14ac:dyDescent="0.2">
      <c r="A20" s="5" t="s">
        <v>88</v>
      </c>
      <c r="B20" s="1" t="s">
        <v>89</v>
      </c>
      <c r="C20" s="20">
        <v>3287</v>
      </c>
      <c r="D20" s="20">
        <v>2870</v>
      </c>
      <c r="E20" s="20">
        <v>2359</v>
      </c>
      <c r="F20" s="20">
        <v>1800</v>
      </c>
      <c r="G20" s="20">
        <v>1544</v>
      </c>
      <c r="H20" s="20">
        <v>1547</v>
      </c>
      <c r="I20" s="20">
        <v>1325</v>
      </c>
    </row>
    <row r="21" spans="1:9" hidden="1" x14ac:dyDescent="0.2">
      <c r="A21" s="5" t="s">
        <v>90</v>
      </c>
      <c r="B21" s="1" t="s">
        <v>91</v>
      </c>
      <c r="C21" s="20">
        <v>25</v>
      </c>
      <c r="D21" s="20">
        <v>22</v>
      </c>
      <c r="E21" s="20">
        <v>22</v>
      </c>
      <c r="F21" s="20">
        <v>16</v>
      </c>
      <c r="G21" s="20">
        <v>21</v>
      </c>
      <c r="H21" s="20">
        <v>25</v>
      </c>
      <c r="I21" s="20">
        <v>26</v>
      </c>
    </row>
    <row r="22" spans="1:9" hidden="1" x14ac:dyDescent="0.2">
      <c r="A22" s="5" t="s">
        <v>92</v>
      </c>
      <c r="B22" s="1" t="s">
        <v>93</v>
      </c>
      <c r="C22" s="20">
        <v>22</v>
      </c>
      <c r="D22" s="20">
        <v>15</v>
      </c>
      <c r="E22" s="20">
        <v>23</v>
      </c>
      <c r="F22" s="20">
        <v>32</v>
      </c>
      <c r="G22" s="20">
        <v>29</v>
      </c>
      <c r="H22" s="20">
        <v>23</v>
      </c>
      <c r="I22" s="20">
        <v>38</v>
      </c>
    </row>
    <row r="23" spans="1:9" hidden="1" x14ac:dyDescent="0.2">
      <c r="A23" s="5" t="s">
        <v>94</v>
      </c>
      <c r="B23" s="1" t="s">
        <v>95</v>
      </c>
      <c r="C23" s="20">
        <v>2052</v>
      </c>
      <c r="D23" s="20">
        <v>2218</v>
      </c>
      <c r="E23" s="20">
        <v>2056</v>
      </c>
      <c r="F23" s="20">
        <v>1507</v>
      </c>
      <c r="G23" s="20">
        <v>1349</v>
      </c>
      <c r="H23" s="20">
        <v>1449</v>
      </c>
      <c r="I23" s="20">
        <v>1840</v>
      </c>
    </row>
    <row r="24" spans="1:9" hidden="1" x14ac:dyDescent="0.2">
      <c r="A24" s="5" t="s">
        <v>96</v>
      </c>
      <c r="B24" s="1" t="s">
        <v>97</v>
      </c>
      <c r="C24" s="20">
        <v>2076</v>
      </c>
      <c r="D24" s="20">
        <v>1727</v>
      </c>
      <c r="E24" s="20">
        <v>1487</v>
      </c>
      <c r="F24" s="20">
        <v>951</v>
      </c>
      <c r="G24" s="20">
        <v>862</v>
      </c>
      <c r="H24" s="20">
        <v>991</v>
      </c>
      <c r="I24" s="20">
        <v>864</v>
      </c>
    </row>
    <row r="25" spans="1:9" hidden="1" x14ac:dyDescent="0.2">
      <c r="A25" s="5" t="s">
        <v>98</v>
      </c>
      <c r="B25" s="1" t="s">
        <v>99</v>
      </c>
      <c r="C25" s="20">
        <v>1</v>
      </c>
      <c r="D25" s="20">
        <v>2</v>
      </c>
      <c r="E25" s="20">
        <v>1</v>
      </c>
      <c r="F25" s="20">
        <v>3</v>
      </c>
      <c r="G25" s="20">
        <v>4</v>
      </c>
      <c r="H25" s="20">
        <v>3</v>
      </c>
      <c r="I25" s="20">
        <v>1</v>
      </c>
    </row>
    <row r="26" spans="1:9" hidden="1" x14ac:dyDescent="0.2">
      <c r="A26" s="5" t="s">
        <v>100</v>
      </c>
      <c r="B26" s="1" t="s">
        <v>101</v>
      </c>
      <c r="C26" s="20">
        <v>3973</v>
      </c>
      <c r="D26" s="20">
        <v>3638</v>
      </c>
      <c r="E26" s="20">
        <v>3479</v>
      </c>
      <c r="F26" s="20">
        <v>2657</v>
      </c>
      <c r="G26" s="20">
        <v>3059</v>
      </c>
      <c r="H26" s="20">
        <v>3195</v>
      </c>
      <c r="I26" s="20">
        <v>2172</v>
      </c>
    </row>
    <row r="27" spans="1:9" hidden="1" x14ac:dyDescent="0.2">
      <c r="A27" s="5" t="s">
        <v>102</v>
      </c>
      <c r="B27" s="1" t="s">
        <v>103</v>
      </c>
      <c r="C27" s="20">
        <v>694</v>
      </c>
      <c r="D27" s="20">
        <v>775</v>
      </c>
      <c r="E27" s="20">
        <v>712</v>
      </c>
      <c r="F27" s="20">
        <v>764</v>
      </c>
      <c r="G27" s="20">
        <v>1108</v>
      </c>
      <c r="H27" s="20">
        <v>1310</v>
      </c>
      <c r="I27" s="20">
        <v>704</v>
      </c>
    </row>
    <row r="28" spans="1:9" hidden="1" x14ac:dyDescent="0.2">
      <c r="A28" s="5" t="s">
        <v>104</v>
      </c>
      <c r="B28" s="1" t="s">
        <v>105</v>
      </c>
      <c r="C28" s="20">
        <v>5223</v>
      </c>
      <c r="D28" s="20">
        <v>5080</v>
      </c>
      <c r="E28" s="20">
        <v>5052</v>
      </c>
      <c r="F28" s="20">
        <v>4175</v>
      </c>
      <c r="G28" s="20">
        <v>4078</v>
      </c>
      <c r="H28" s="20">
        <v>4095</v>
      </c>
      <c r="I28" s="20">
        <v>3976</v>
      </c>
    </row>
    <row r="29" spans="1:9" hidden="1" x14ac:dyDescent="0.2">
      <c r="A29" s="5" t="s">
        <v>106</v>
      </c>
      <c r="B29" s="1" t="s">
        <v>107</v>
      </c>
      <c r="C29" s="20">
        <v>1519</v>
      </c>
      <c r="D29" s="20">
        <v>1578</v>
      </c>
      <c r="E29" s="20">
        <v>1393</v>
      </c>
      <c r="F29" s="20">
        <v>1558</v>
      </c>
      <c r="G29" s="20">
        <v>1677</v>
      </c>
      <c r="H29" s="20">
        <v>1764</v>
      </c>
      <c r="I29" s="20">
        <v>1563</v>
      </c>
    </row>
    <row r="30" spans="1:9" hidden="1" x14ac:dyDescent="0.2">
      <c r="A30" s="5" t="s">
        <v>108</v>
      </c>
      <c r="B30" s="1" t="s">
        <v>109</v>
      </c>
      <c r="C30" s="20">
        <v>539</v>
      </c>
      <c r="D30" s="20">
        <v>498</v>
      </c>
      <c r="E30" s="20">
        <v>523</v>
      </c>
      <c r="F30" s="20">
        <v>531</v>
      </c>
      <c r="G30" s="20">
        <v>499</v>
      </c>
      <c r="H30" s="20">
        <v>552</v>
      </c>
      <c r="I30" s="20">
        <v>590</v>
      </c>
    </row>
    <row r="31" spans="1:9" hidden="1" x14ac:dyDescent="0.2">
      <c r="A31" s="5" t="s">
        <v>110</v>
      </c>
      <c r="B31" s="1" t="s">
        <v>111</v>
      </c>
      <c r="C31" s="20">
        <v>2740</v>
      </c>
      <c r="D31" s="20">
        <v>2636</v>
      </c>
      <c r="E31" s="20">
        <v>2687</v>
      </c>
      <c r="F31" s="20">
        <v>2565</v>
      </c>
      <c r="G31" s="20">
        <v>2212</v>
      </c>
      <c r="H31" s="20">
        <v>1863</v>
      </c>
      <c r="I31" s="20">
        <v>1856</v>
      </c>
    </row>
    <row r="32" spans="1:9" hidden="1" x14ac:dyDescent="0.2">
      <c r="A32" s="5" t="s">
        <v>112</v>
      </c>
      <c r="B32" s="1" t="s">
        <v>113</v>
      </c>
      <c r="C32" s="20">
        <v>876</v>
      </c>
      <c r="D32" s="20">
        <v>831</v>
      </c>
      <c r="E32" s="20">
        <v>852</v>
      </c>
      <c r="F32" s="20">
        <v>855</v>
      </c>
      <c r="G32" s="20">
        <v>745</v>
      </c>
      <c r="H32" s="20">
        <v>693</v>
      </c>
      <c r="I32" s="20">
        <v>828</v>
      </c>
    </row>
    <row r="33" spans="1:9" hidden="1" x14ac:dyDescent="0.2">
      <c r="A33" s="5" t="s">
        <v>114</v>
      </c>
      <c r="B33" s="1" t="s">
        <v>115</v>
      </c>
      <c r="C33" s="20">
        <v>161</v>
      </c>
      <c r="D33" s="20">
        <v>140</v>
      </c>
      <c r="E33" s="20">
        <v>157</v>
      </c>
      <c r="F33" s="20">
        <v>180</v>
      </c>
      <c r="G33" s="20">
        <v>157</v>
      </c>
      <c r="H33" s="20">
        <v>201</v>
      </c>
      <c r="I33" s="20">
        <v>205</v>
      </c>
    </row>
    <row r="34" spans="1:9" hidden="1" x14ac:dyDescent="0.2">
      <c r="A34" s="5" t="s">
        <v>116</v>
      </c>
      <c r="B34" s="1" t="s">
        <v>117</v>
      </c>
      <c r="C34" s="20">
        <v>9</v>
      </c>
      <c r="D34" s="20">
        <v>58</v>
      </c>
      <c r="E34" s="20">
        <v>136</v>
      </c>
      <c r="F34" s="20">
        <v>21</v>
      </c>
      <c r="G34" s="20">
        <v>22</v>
      </c>
      <c r="H34" s="20">
        <v>18</v>
      </c>
      <c r="I34" s="20">
        <v>103</v>
      </c>
    </row>
    <row r="35" spans="1:9" hidden="1" x14ac:dyDescent="0.2">
      <c r="A35" s="5" t="s">
        <v>118</v>
      </c>
      <c r="B35" s="1" t="s">
        <v>119</v>
      </c>
      <c r="C35" s="20">
        <v>111</v>
      </c>
      <c r="D35" s="20">
        <v>130</v>
      </c>
      <c r="E35" s="20">
        <v>133</v>
      </c>
      <c r="F35" s="20">
        <v>109</v>
      </c>
      <c r="G35" s="20">
        <v>32</v>
      </c>
      <c r="H35" s="20">
        <v>79</v>
      </c>
      <c r="I35" s="20">
        <v>106</v>
      </c>
    </row>
    <row r="36" spans="1:9" hidden="1" x14ac:dyDescent="0.2">
      <c r="A36" s="5" t="s">
        <v>120</v>
      </c>
      <c r="B36" s="1" t="s">
        <v>121</v>
      </c>
      <c r="C36" s="20">
        <v>156</v>
      </c>
      <c r="D36" s="20">
        <v>149</v>
      </c>
      <c r="E36" s="20">
        <v>164</v>
      </c>
      <c r="F36" s="20">
        <v>353</v>
      </c>
      <c r="G36" s="20">
        <v>298</v>
      </c>
      <c r="H36" s="20">
        <v>374</v>
      </c>
      <c r="I36" s="20">
        <v>434</v>
      </c>
    </row>
    <row r="37" spans="1:9" hidden="1" x14ac:dyDescent="0.2">
      <c r="A37" s="5" t="s">
        <v>122</v>
      </c>
      <c r="B37" s="1" t="s">
        <v>123</v>
      </c>
      <c r="C37" s="20">
        <v>4</v>
      </c>
      <c r="D37" s="20">
        <v>5</v>
      </c>
      <c r="E37" s="20">
        <v>13</v>
      </c>
      <c r="F37" s="20">
        <v>147</v>
      </c>
      <c r="G37" s="20">
        <v>166</v>
      </c>
      <c r="H37" s="20">
        <v>193</v>
      </c>
      <c r="I37" s="20">
        <v>209</v>
      </c>
    </row>
    <row r="38" spans="1:9" hidden="1" x14ac:dyDescent="0.2">
      <c r="A38" s="5" t="s">
        <v>124</v>
      </c>
      <c r="B38" s="1" t="s">
        <v>125</v>
      </c>
      <c r="C38" s="20">
        <v>222</v>
      </c>
      <c r="D38" s="20">
        <v>185</v>
      </c>
      <c r="E38" s="20">
        <v>188</v>
      </c>
      <c r="F38" s="20">
        <v>113</v>
      </c>
      <c r="G38" s="20">
        <v>99</v>
      </c>
      <c r="H38" s="20">
        <v>129</v>
      </c>
      <c r="I38" s="20">
        <v>139</v>
      </c>
    </row>
    <row r="39" spans="1:9" hidden="1" x14ac:dyDescent="0.2">
      <c r="A39" s="5" t="s">
        <v>126</v>
      </c>
      <c r="B39" s="1" t="s">
        <v>127</v>
      </c>
      <c r="C39" s="20">
        <v>505</v>
      </c>
      <c r="D39" s="20">
        <v>579</v>
      </c>
      <c r="E39" s="20">
        <v>450</v>
      </c>
      <c r="F39" s="20">
        <v>433</v>
      </c>
      <c r="G39" s="20">
        <v>462</v>
      </c>
      <c r="H39" s="20">
        <v>382</v>
      </c>
      <c r="I39" s="20">
        <v>313</v>
      </c>
    </row>
    <row r="40" spans="1:9" hidden="1" x14ac:dyDescent="0.2">
      <c r="A40" s="5" t="s">
        <v>128</v>
      </c>
      <c r="B40" s="1" t="s">
        <v>129</v>
      </c>
      <c r="C40" s="20">
        <v>7758</v>
      </c>
      <c r="D40" s="20">
        <v>6861</v>
      </c>
      <c r="E40" s="20">
        <v>6638</v>
      </c>
      <c r="F40" s="20">
        <v>6336</v>
      </c>
      <c r="G40" s="20">
        <v>6085</v>
      </c>
      <c r="H40" s="20">
        <v>6018</v>
      </c>
      <c r="I40" s="20">
        <v>5838</v>
      </c>
    </row>
    <row r="41" spans="1:9" hidden="1" x14ac:dyDescent="0.2">
      <c r="A41" s="5" t="s">
        <v>130</v>
      </c>
      <c r="B41" s="1" t="s">
        <v>131</v>
      </c>
      <c r="C41" s="20">
        <v>3515</v>
      </c>
      <c r="D41" s="20">
        <v>3582</v>
      </c>
      <c r="E41" s="20">
        <v>2975</v>
      </c>
      <c r="F41" s="20">
        <v>2277</v>
      </c>
      <c r="G41" s="20">
        <v>2558</v>
      </c>
      <c r="H41" s="20">
        <v>1960</v>
      </c>
      <c r="I41" s="20">
        <v>1718</v>
      </c>
    </row>
    <row r="42" spans="1:9" hidden="1" x14ac:dyDescent="0.2">
      <c r="A42" s="5" t="s">
        <v>132</v>
      </c>
      <c r="B42" s="1" t="s">
        <v>133</v>
      </c>
      <c r="C42" s="20">
        <v>3</v>
      </c>
      <c r="D42" s="20">
        <v>2</v>
      </c>
      <c r="E42" s="20">
        <v>2</v>
      </c>
      <c r="F42" s="20">
        <v>3</v>
      </c>
      <c r="G42" s="20">
        <v>8</v>
      </c>
      <c r="H42" s="20">
        <v>13</v>
      </c>
      <c r="I42" s="20">
        <v>11</v>
      </c>
    </row>
    <row r="43" spans="1:9" hidden="1" x14ac:dyDescent="0.2">
      <c r="A43" s="5" t="s">
        <v>134</v>
      </c>
      <c r="B43" s="1" t="s">
        <v>135</v>
      </c>
      <c r="C43" s="20">
        <v>2</v>
      </c>
      <c r="D43" s="20">
        <v>2</v>
      </c>
      <c r="E43" s="20">
        <v>2</v>
      </c>
      <c r="F43" s="20">
        <v>1</v>
      </c>
      <c r="G43" s="20">
        <v>2</v>
      </c>
      <c r="H43" s="20">
        <v>4</v>
      </c>
      <c r="I43" s="20">
        <v>4</v>
      </c>
    </row>
    <row r="44" spans="1:9" hidden="1" x14ac:dyDescent="0.2">
      <c r="A44" s="5" t="s">
        <v>136</v>
      </c>
      <c r="B44" s="1" t="s">
        <v>137</v>
      </c>
      <c r="C44" s="20">
        <v>35</v>
      </c>
      <c r="D44" s="20">
        <v>34</v>
      </c>
      <c r="E44" s="20">
        <v>26</v>
      </c>
      <c r="F44" s="20">
        <v>28</v>
      </c>
      <c r="G44" s="20">
        <v>26</v>
      </c>
      <c r="H44" s="20">
        <v>23</v>
      </c>
      <c r="I44" s="20">
        <v>23</v>
      </c>
    </row>
    <row r="45" spans="1:9" hidden="1" x14ac:dyDescent="0.2">
      <c r="A45" s="5" t="s">
        <v>138</v>
      </c>
      <c r="B45" s="1" t="s">
        <v>139</v>
      </c>
      <c r="C45" s="20">
        <v>363</v>
      </c>
      <c r="D45" s="20">
        <v>495</v>
      </c>
      <c r="E45" s="20">
        <v>320</v>
      </c>
      <c r="F45" s="20">
        <v>417</v>
      </c>
      <c r="G45" s="20">
        <v>352</v>
      </c>
      <c r="H45" s="20">
        <v>260</v>
      </c>
      <c r="I45" s="20">
        <v>273</v>
      </c>
    </row>
    <row r="46" spans="1:9" hidden="1" x14ac:dyDescent="0.2">
      <c r="A46" s="5" t="s">
        <v>140</v>
      </c>
      <c r="B46" s="1" t="s">
        <v>141</v>
      </c>
      <c r="C46" s="20">
        <v>0</v>
      </c>
      <c r="D46" s="20">
        <v>0</v>
      </c>
      <c r="E46" s="20">
        <v>1</v>
      </c>
      <c r="F46" s="20">
        <v>1</v>
      </c>
      <c r="G46" s="20">
        <v>0</v>
      </c>
      <c r="H46" s="20">
        <v>0</v>
      </c>
      <c r="I46" s="20">
        <v>1</v>
      </c>
    </row>
    <row r="47" spans="1:9" hidden="1" x14ac:dyDescent="0.2">
      <c r="A47" s="5" t="s">
        <v>142</v>
      </c>
      <c r="B47" s="1" t="s">
        <v>143</v>
      </c>
      <c r="C47" s="20">
        <v>60</v>
      </c>
      <c r="D47" s="20">
        <v>27</v>
      </c>
      <c r="E47" s="20">
        <v>11</v>
      </c>
      <c r="F47" s="20">
        <v>6</v>
      </c>
      <c r="G47" s="20">
        <v>4</v>
      </c>
      <c r="H47" s="20">
        <v>8</v>
      </c>
      <c r="I47" s="20">
        <v>3</v>
      </c>
    </row>
    <row r="48" spans="1:9" hidden="1" x14ac:dyDescent="0.2">
      <c r="A48" s="5" t="s">
        <v>144</v>
      </c>
      <c r="B48" s="1" t="s">
        <v>145</v>
      </c>
      <c r="C48" s="20">
        <v>11</v>
      </c>
      <c r="D48" s="20">
        <v>1</v>
      </c>
      <c r="E48" s="20">
        <v>0</v>
      </c>
      <c r="F48" s="20">
        <v>1</v>
      </c>
      <c r="G48" s="20">
        <v>3</v>
      </c>
      <c r="H48" s="20">
        <v>0</v>
      </c>
      <c r="I48" s="20">
        <v>0</v>
      </c>
    </row>
    <row r="49" spans="1:9" hidden="1" x14ac:dyDescent="0.2">
      <c r="A49" s="5" t="s">
        <v>146</v>
      </c>
      <c r="B49" s="1" t="s">
        <v>147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</row>
    <row r="50" spans="1:9" hidden="1" x14ac:dyDescent="0.2">
      <c r="A50" s="5" t="s">
        <v>148</v>
      </c>
      <c r="B50" s="1" t="s">
        <v>149</v>
      </c>
      <c r="C50" s="20">
        <v>71</v>
      </c>
      <c r="D50" s="20">
        <v>53</v>
      </c>
      <c r="E50" s="20">
        <v>34</v>
      </c>
      <c r="F50" s="20">
        <v>10</v>
      </c>
      <c r="G50" s="20">
        <v>2</v>
      </c>
      <c r="H50" s="20">
        <v>4</v>
      </c>
      <c r="I50" s="20">
        <v>21</v>
      </c>
    </row>
    <row r="51" spans="1:9" hidden="1" x14ac:dyDescent="0.2">
      <c r="A51" s="5" t="s">
        <v>150</v>
      </c>
      <c r="B51" s="1" t="s">
        <v>151</v>
      </c>
      <c r="C51" s="20">
        <v>11</v>
      </c>
      <c r="D51" s="20">
        <v>10</v>
      </c>
      <c r="E51" s="20">
        <v>12</v>
      </c>
      <c r="F51" s="20">
        <v>3</v>
      </c>
      <c r="G51" s="20">
        <v>6</v>
      </c>
      <c r="H51" s="20">
        <v>2</v>
      </c>
      <c r="I51" s="20">
        <v>11</v>
      </c>
    </row>
    <row r="52" spans="1:9" hidden="1" x14ac:dyDescent="0.2">
      <c r="A52" s="5" t="s">
        <v>152</v>
      </c>
      <c r="B52" s="1" t="s">
        <v>153</v>
      </c>
      <c r="C52" s="20">
        <v>1</v>
      </c>
      <c r="D52" s="20">
        <v>1</v>
      </c>
      <c r="E52" s="20">
        <v>1</v>
      </c>
      <c r="F52" s="20">
        <v>0</v>
      </c>
      <c r="G52" s="20">
        <v>0</v>
      </c>
      <c r="H52" s="20">
        <v>0</v>
      </c>
      <c r="I52" s="20">
        <v>6</v>
      </c>
    </row>
    <row r="53" spans="1:9" hidden="1" x14ac:dyDescent="0.2">
      <c r="A53" s="5" t="s">
        <v>154</v>
      </c>
      <c r="B53" s="1" t="s">
        <v>155</v>
      </c>
      <c r="C53" s="20">
        <v>0</v>
      </c>
      <c r="D53" s="20">
        <v>4</v>
      </c>
      <c r="E53" s="20">
        <v>4</v>
      </c>
      <c r="F53" s="20">
        <v>0</v>
      </c>
      <c r="G53" s="20">
        <v>3</v>
      </c>
      <c r="H53" s="20">
        <v>3</v>
      </c>
      <c r="I53" s="20">
        <v>2</v>
      </c>
    </row>
    <row r="54" spans="1:9" hidden="1" x14ac:dyDescent="0.2">
      <c r="A54" s="5" t="s">
        <v>156</v>
      </c>
      <c r="B54" s="1" t="s">
        <v>157</v>
      </c>
      <c r="C54" s="20">
        <v>838</v>
      </c>
      <c r="D54" s="20">
        <v>729</v>
      </c>
      <c r="E54" s="20">
        <v>694</v>
      </c>
      <c r="F54" s="20">
        <v>820</v>
      </c>
      <c r="G54" s="20">
        <v>935</v>
      </c>
      <c r="H54" s="20">
        <v>878</v>
      </c>
      <c r="I54" s="20">
        <v>922</v>
      </c>
    </row>
    <row r="55" spans="1:9" hidden="1" x14ac:dyDescent="0.2">
      <c r="A55" s="5" t="s">
        <v>158</v>
      </c>
      <c r="B55" s="1" t="s">
        <v>159</v>
      </c>
      <c r="C55" s="20">
        <v>12</v>
      </c>
      <c r="D55" s="20">
        <v>14</v>
      </c>
      <c r="E55" s="20">
        <v>10</v>
      </c>
      <c r="F55" s="20">
        <v>3</v>
      </c>
      <c r="G55" s="20">
        <v>5</v>
      </c>
      <c r="H55" s="20">
        <v>3</v>
      </c>
      <c r="I55" s="20">
        <v>6</v>
      </c>
    </row>
    <row r="56" spans="1:9" hidden="1" x14ac:dyDescent="0.2">
      <c r="A56" s="5" t="s">
        <v>160</v>
      </c>
      <c r="B56" s="1" t="s">
        <v>161</v>
      </c>
      <c r="C56" s="20">
        <v>1</v>
      </c>
      <c r="D56" s="20">
        <v>1</v>
      </c>
      <c r="E56" s="20">
        <v>4</v>
      </c>
      <c r="F56" s="20">
        <v>0</v>
      </c>
      <c r="G56" s="20">
        <v>0</v>
      </c>
      <c r="H56" s="20">
        <v>0</v>
      </c>
      <c r="I56" s="20">
        <v>2</v>
      </c>
    </row>
    <row r="57" spans="1:9" hidden="1" x14ac:dyDescent="0.2">
      <c r="A57" s="5" t="s">
        <v>162</v>
      </c>
      <c r="B57" s="1" t="s">
        <v>163</v>
      </c>
      <c r="C57" s="20">
        <v>3</v>
      </c>
      <c r="D57" s="20">
        <v>6</v>
      </c>
      <c r="E57" s="20">
        <v>24</v>
      </c>
      <c r="F57" s="20">
        <v>36</v>
      </c>
      <c r="G57" s="20">
        <v>43</v>
      </c>
      <c r="H57" s="20">
        <v>61</v>
      </c>
      <c r="I57" s="20">
        <v>72</v>
      </c>
    </row>
    <row r="58" spans="1:9" hidden="1" x14ac:dyDescent="0.2">
      <c r="A58" s="23" t="s">
        <v>164</v>
      </c>
      <c r="B58" s="24" t="s">
        <v>165</v>
      </c>
      <c r="C58" s="21">
        <v>48417</v>
      </c>
      <c r="D58" s="21">
        <v>46172</v>
      </c>
      <c r="E58" s="21">
        <v>43598</v>
      </c>
      <c r="F58" s="21">
        <v>38479</v>
      </c>
      <c r="G58" s="21">
        <v>38064</v>
      </c>
      <c r="H58" s="21">
        <v>37928</v>
      </c>
      <c r="I58" s="21">
        <v>36469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2489</v>
      </c>
      <c r="D64" s="20">
        <f t="shared" ref="D64:I64" si="0">SUM(D6,D10,D11,D12,D14,D15)</f>
        <v>2344</v>
      </c>
      <c r="E64" s="20">
        <f t="shared" si="0"/>
        <v>2380</v>
      </c>
      <c r="F64" s="20">
        <f t="shared" si="0"/>
        <v>2444</v>
      </c>
      <c r="G64" s="20">
        <f t="shared" si="0"/>
        <v>2209</v>
      </c>
      <c r="H64" s="20">
        <f t="shared" si="0"/>
        <v>1906</v>
      </c>
      <c r="I64" s="20">
        <f t="shared" si="0"/>
        <v>1864</v>
      </c>
    </row>
    <row r="65" spans="2:9" x14ac:dyDescent="0.2">
      <c r="B65" s="1" t="s">
        <v>275</v>
      </c>
      <c r="C65" s="20">
        <f>SUM(C6,C7,C9,C10,C11,C12,C13,C15,C16,C17,C43,C44,C55,C56)</f>
        <v>10947</v>
      </c>
      <c r="D65" s="20">
        <f t="shared" ref="D65:I65" si="1">SUM(D6,D7,D9,D10,D11,D12,D13,D15,D16,D17,D43,D44,D55,D56)</f>
        <v>10676</v>
      </c>
      <c r="E65" s="20">
        <f t="shared" si="1"/>
        <v>10444</v>
      </c>
      <c r="F65" s="20">
        <f t="shared" si="1"/>
        <v>9270</v>
      </c>
      <c r="G65" s="20">
        <f t="shared" si="1"/>
        <v>9206</v>
      </c>
      <c r="H65" s="20">
        <f t="shared" si="1"/>
        <v>9352</v>
      </c>
      <c r="I65" s="20">
        <f t="shared" si="1"/>
        <v>9845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32594</v>
      </c>
      <c r="D66" s="20">
        <f t="shared" ref="D66:I66" si="2">SUM(D14,D18,D19,D20,D21,D22,D23,D24,D25,D26,D27,D28,D29,D30,D31,D32,D33,D34,D35,D36,D37,D38,D39,D40,D53)</f>
        <v>30590</v>
      </c>
      <c r="E66" s="20">
        <f t="shared" si="2"/>
        <v>29080</v>
      </c>
      <c r="F66" s="20">
        <f t="shared" si="2"/>
        <v>25635</v>
      </c>
      <c r="G66" s="20">
        <f t="shared" si="2"/>
        <v>24947</v>
      </c>
      <c r="H66" s="20">
        <f t="shared" si="2"/>
        <v>25389</v>
      </c>
      <c r="I66" s="20">
        <f t="shared" si="2"/>
        <v>23585</v>
      </c>
    </row>
    <row r="67" spans="2:9" x14ac:dyDescent="0.2">
      <c r="B67" s="1" t="s">
        <v>277</v>
      </c>
      <c r="C67" s="20">
        <f>SUM(C41,C42,C45,C46,C47,C48,C49,C50,C51,C52,C54,C57)</f>
        <v>4876</v>
      </c>
      <c r="D67" s="20">
        <f t="shared" ref="D67:I67" si="3">SUM(D41,D42,D45,D46,D47,D48,D49,D50,D51,D52,D54,D57)</f>
        <v>4906</v>
      </c>
      <c r="E67" s="20">
        <f t="shared" si="3"/>
        <v>4074</v>
      </c>
      <c r="F67" s="20">
        <f t="shared" si="3"/>
        <v>3574</v>
      </c>
      <c r="G67" s="20">
        <f t="shared" si="3"/>
        <v>3911</v>
      </c>
      <c r="H67" s="20">
        <f t="shared" si="3"/>
        <v>3186</v>
      </c>
      <c r="I67" s="20">
        <f t="shared" si="3"/>
        <v>3038</v>
      </c>
    </row>
    <row r="68" spans="2:9" x14ac:dyDescent="0.2">
      <c r="B68" s="10" t="s">
        <v>278</v>
      </c>
      <c r="C68" s="22">
        <f>+(C58/C70)*100000</f>
        <v>4485.9298735856682</v>
      </c>
      <c r="D68" s="22">
        <f>+(D58/D70)*100000</f>
        <v>4274.5281743731985</v>
      </c>
      <c r="E68" s="22">
        <f t="shared" ref="E68:I68" si="4">+(E58/E70)*100000</f>
        <v>4031.8941153840465</v>
      </c>
      <c r="F68" s="22">
        <f t="shared" si="4"/>
        <v>3559.6469123330908</v>
      </c>
      <c r="G68" s="22">
        <f t="shared" si="4"/>
        <v>3399.5639798405427</v>
      </c>
      <c r="H68" s="22">
        <f t="shared" si="4"/>
        <v>3396.3386022787922</v>
      </c>
      <c r="I68" s="22">
        <f t="shared" si="4"/>
        <v>3257.0214985388993</v>
      </c>
    </row>
    <row r="69" spans="2:9" x14ac:dyDescent="0.2">
      <c r="B69" s="10" t="s">
        <v>279</v>
      </c>
      <c r="C69" s="22">
        <f>(C58/C70)*1000</f>
        <v>44.859298735856683</v>
      </c>
      <c r="D69" s="22">
        <f t="shared" ref="D69:I69" si="5">(D58/D70)*1000</f>
        <v>42.745281743731979</v>
      </c>
      <c r="E69" s="22">
        <f t="shared" si="5"/>
        <v>40.318941153840463</v>
      </c>
      <c r="F69" s="22">
        <f t="shared" si="5"/>
        <v>35.596469123330905</v>
      </c>
      <c r="G69" s="22">
        <f t="shared" si="5"/>
        <v>33.995639798405428</v>
      </c>
      <c r="H69" s="22">
        <f t="shared" si="5"/>
        <v>33.963386022787923</v>
      </c>
      <c r="I69" s="22">
        <f t="shared" si="5"/>
        <v>32.570214985388994</v>
      </c>
    </row>
    <row r="70" spans="2:9" x14ac:dyDescent="0.2">
      <c r="B70" s="10" t="s">
        <v>215</v>
      </c>
      <c r="C70" s="26">
        <v>1079308</v>
      </c>
      <c r="D70" s="26">
        <v>1080166</v>
      </c>
      <c r="E70" s="26">
        <v>1081328</v>
      </c>
      <c r="F70" s="26">
        <v>1080978</v>
      </c>
      <c r="G70" s="26">
        <v>1119673</v>
      </c>
      <c r="H70" s="26">
        <v>1116732</v>
      </c>
      <c r="I70" s="26">
        <v>1119704</v>
      </c>
    </row>
  </sheetData>
  <mergeCells count="3">
    <mergeCell ref="B1:I1"/>
    <mergeCell ref="B2:I2"/>
    <mergeCell ref="A58:B58"/>
  </mergeCells>
  <hyperlinks>
    <hyperlink ref="A2" location="DocumentMap!A2" display="&lt;&lt; Back to Document Map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166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2</v>
      </c>
    </row>
    <row r="10" spans="1:9" hidden="1" x14ac:dyDescent="0.2">
      <c r="A10" s="5" t="s">
        <v>68</v>
      </c>
      <c r="B10" s="1" t="s">
        <v>69</v>
      </c>
      <c r="C10" s="1">
        <v>6</v>
      </c>
      <c r="D10" s="1">
        <v>2</v>
      </c>
      <c r="E10" s="1">
        <v>2</v>
      </c>
      <c r="F10" s="1">
        <v>2</v>
      </c>
      <c r="G10" s="1">
        <v>5</v>
      </c>
      <c r="H10" s="1">
        <v>2</v>
      </c>
      <c r="I10" s="1">
        <v>1</v>
      </c>
    </row>
    <row r="11" spans="1:9" hidden="1" x14ac:dyDescent="0.2">
      <c r="A11" s="5" t="s">
        <v>70</v>
      </c>
      <c r="B11" s="1" t="s">
        <v>71</v>
      </c>
      <c r="C11" s="1">
        <v>1</v>
      </c>
      <c r="D11" s="1">
        <v>3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1</v>
      </c>
      <c r="E12" s="1">
        <v>0</v>
      </c>
      <c r="F12" s="1">
        <v>0</v>
      </c>
      <c r="G12" s="1">
        <v>1</v>
      </c>
      <c r="H12" s="1">
        <v>3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2</v>
      </c>
      <c r="D13" s="1">
        <v>2</v>
      </c>
      <c r="E13" s="1">
        <v>2</v>
      </c>
      <c r="F13" s="1">
        <v>4</v>
      </c>
      <c r="G13" s="1">
        <v>5</v>
      </c>
      <c r="H13" s="1">
        <v>6</v>
      </c>
      <c r="I13" s="1">
        <v>0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1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4</v>
      </c>
      <c r="D15" s="1">
        <v>1</v>
      </c>
      <c r="E15" s="1">
        <v>1</v>
      </c>
      <c r="F15" s="1">
        <v>1</v>
      </c>
      <c r="G15" s="1">
        <v>3</v>
      </c>
      <c r="H15" s="1">
        <v>4</v>
      </c>
      <c r="I15" s="1">
        <v>1</v>
      </c>
    </row>
    <row r="16" spans="1:9" hidden="1" x14ac:dyDescent="0.2">
      <c r="A16" s="5" t="s">
        <v>80</v>
      </c>
      <c r="B16" s="1" t="s">
        <v>81</v>
      </c>
      <c r="C16" s="1">
        <v>32</v>
      </c>
      <c r="D16" s="1">
        <v>39</v>
      </c>
      <c r="E16" s="1">
        <v>35</v>
      </c>
      <c r="F16" s="1">
        <v>26</v>
      </c>
      <c r="G16" s="1">
        <v>31</v>
      </c>
      <c r="H16" s="1">
        <v>35</v>
      </c>
      <c r="I16" s="1">
        <v>35</v>
      </c>
    </row>
    <row r="17" spans="1:9" hidden="1" x14ac:dyDescent="0.2">
      <c r="A17" s="5" t="s">
        <v>82</v>
      </c>
      <c r="B17" s="1" t="s">
        <v>83</v>
      </c>
      <c r="C17" s="1">
        <v>19</v>
      </c>
      <c r="D17" s="1">
        <v>17</v>
      </c>
      <c r="E17" s="1">
        <v>12</v>
      </c>
      <c r="F17" s="1">
        <v>20</v>
      </c>
      <c r="G17" s="1">
        <v>6</v>
      </c>
      <c r="H17" s="1">
        <v>5</v>
      </c>
      <c r="I17" s="1">
        <v>18</v>
      </c>
    </row>
    <row r="18" spans="1:9" hidden="1" x14ac:dyDescent="0.2">
      <c r="A18" s="5" t="s">
        <v>84</v>
      </c>
      <c r="B18" s="1" t="s">
        <v>85</v>
      </c>
      <c r="C18" s="1">
        <v>2</v>
      </c>
      <c r="D18" s="1">
        <v>1</v>
      </c>
      <c r="E18" s="1">
        <v>0</v>
      </c>
      <c r="F18" s="1">
        <v>1</v>
      </c>
      <c r="G18" s="1">
        <v>0</v>
      </c>
      <c r="H18" s="1">
        <v>1</v>
      </c>
      <c r="I18" s="1">
        <v>1</v>
      </c>
    </row>
    <row r="19" spans="1:9" hidden="1" x14ac:dyDescent="0.2">
      <c r="A19" s="5" t="s">
        <v>86</v>
      </c>
      <c r="B19" s="1" t="s">
        <v>87</v>
      </c>
      <c r="C19" s="1">
        <v>2</v>
      </c>
      <c r="D19" s="1">
        <v>0</v>
      </c>
      <c r="E19" s="1">
        <v>1</v>
      </c>
      <c r="F19" s="1">
        <v>7</v>
      </c>
      <c r="G19" s="1">
        <v>2</v>
      </c>
      <c r="H19" s="1">
        <v>6</v>
      </c>
      <c r="I19" s="1">
        <v>9</v>
      </c>
    </row>
    <row r="20" spans="1:9" hidden="1" x14ac:dyDescent="0.2">
      <c r="A20" s="5" t="s">
        <v>88</v>
      </c>
      <c r="B20" s="1" t="s">
        <v>89</v>
      </c>
      <c r="C20" s="1">
        <v>26</v>
      </c>
      <c r="D20" s="1">
        <v>15</v>
      </c>
      <c r="E20" s="1">
        <v>14</v>
      </c>
      <c r="F20" s="1">
        <v>15</v>
      </c>
      <c r="G20" s="1">
        <v>8</v>
      </c>
      <c r="H20" s="1">
        <v>13</v>
      </c>
      <c r="I20" s="1">
        <v>16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1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5</v>
      </c>
      <c r="D23" s="1">
        <v>5</v>
      </c>
      <c r="E23" s="1">
        <v>4</v>
      </c>
      <c r="F23" s="1">
        <v>3</v>
      </c>
      <c r="G23" s="1">
        <v>2</v>
      </c>
      <c r="H23" s="1">
        <v>1</v>
      </c>
      <c r="I23" s="1">
        <v>8</v>
      </c>
    </row>
    <row r="24" spans="1:9" hidden="1" x14ac:dyDescent="0.2">
      <c r="A24" s="5" t="s">
        <v>96</v>
      </c>
      <c r="B24" s="1" t="s">
        <v>97</v>
      </c>
      <c r="C24" s="1">
        <v>15</v>
      </c>
      <c r="D24" s="1">
        <v>16</v>
      </c>
      <c r="E24" s="1">
        <v>9</v>
      </c>
      <c r="F24" s="1">
        <v>12</v>
      </c>
      <c r="G24" s="1">
        <v>11</v>
      </c>
      <c r="H24" s="1">
        <v>8</v>
      </c>
      <c r="I24" s="1">
        <v>3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30</v>
      </c>
      <c r="D26" s="1">
        <v>24</v>
      </c>
      <c r="E26" s="1">
        <v>18</v>
      </c>
      <c r="F26" s="1">
        <v>32</v>
      </c>
      <c r="G26" s="1">
        <v>47</v>
      </c>
      <c r="H26" s="1">
        <v>10</v>
      </c>
      <c r="I26" s="1">
        <v>6</v>
      </c>
    </row>
    <row r="27" spans="1:9" hidden="1" x14ac:dyDescent="0.2">
      <c r="A27" s="5" t="s">
        <v>102</v>
      </c>
      <c r="B27" s="1" t="s">
        <v>103</v>
      </c>
      <c r="C27" s="1">
        <v>0</v>
      </c>
      <c r="D27" s="1">
        <v>0</v>
      </c>
      <c r="E27" s="1">
        <v>0</v>
      </c>
      <c r="F27" s="1">
        <v>0</v>
      </c>
      <c r="G27" s="1">
        <v>2</v>
      </c>
      <c r="H27" s="1">
        <v>4</v>
      </c>
      <c r="I27" s="1">
        <v>1</v>
      </c>
    </row>
    <row r="28" spans="1:9" hidden="1" x14ac:dyDescent="0.2">
      <c r="A28" s="5" t="s">
        <v>104</v>
      </c>
      <c r="B28" s="1" t="s">
        <v>105</v>
      </c>
      <c r="C28" s="1">
        <v>53</v>
      </c>
      <c r="D28" s="1">
        <v>50</v>
      </c>
      <c r="E28" s="1">
        <v>47</v>
      </c>
      <c r="F28" s="1">
        <v>56</v>
      </c>
      <c r="G28" s="1">
        <v>51</v>
      </c>
      <c r="H28" s="1">
        <v>55</v>
      </c>
      <c r="I28" s="1">
        <v>36</v>
      </c>
    </row>
    <row r="29" spans="1:9" hidden="1" x14ac:dyDescent="0.2">
      <c r="A29" s="5" t="s">
        <v>106</v>
      </c>
      <c r="B29" s="1" t="s">
        <v>107</v>
      </c>
      <c r="C29" s="1">
        <v>0</v>
      </c>
      <c r="D29" s="1">
        <v>4</v>
      </c>
      <c r="E29" s="1">
        <v>1</v>
      </c>
      <c r="F29" s="1">
        <v>2</v>
      </c>
      <c r="G29" s="1">
        <v>4</v>
      </c>
      <c r="H29" s="1">
        <v>6</v>
      </c>
      <c r="I29" s="1">
        <v>3</v>
      </c>
    </row>
    <row r="30" spans="1:9" hidden="1" x14ac:dyDescent="0.2">
      <c r="A30" s="5" t="s">
        <v>108</v>
      </c>
      <c r="B30" s="1" t="s">
        <v>109</v>
      </c>
      <c r="C30" s="1">
        <v>12</v>
      </c>
      <c r="D30" s="1">
        <v>12</v>
      </c>
      <c r="E30" s="1">
        <v>14</v>
      </c>
      <c r="F30" s="1">
        <v>14</v>
      </c>
      <c r="G30" s="1">
        <v>12</v>
      </c>
      <c r="H30" s="1">
        <v>4</v>
      </c>
      <c r="I30" s="1">
        <v>3</v>
      </c>
    </row>
    <row r="31" spans="1:9" hidden="1" x14ac:dyDescent="0.2">
      <c r="A31" s="5" t="s">
        <v>110</v>
      </c>
      <c r="B31" s="1" t="s">
        <v>111</v>
      </c>
      <c r="C31" s="1">
        <v>61</v>
      </c>
      <c r="D31" s="1">
        <v>50</v>
      </c>
      <c r="E31" s="1">
        <v>72</v>
      </c>
      <c r="F31" s="1">
        <v>70</v>
      </c>
      <c r="G31" s="1">
        <v>56</v>
      </c>
      <c r="H31" s="1">
        <v>41</v>
      </c>
      <c r="I31" s="1">
        <v>42</v>
      </c>
    </row>
    <row r="32" spans="1:9" hidden="1" x14ac:dyDescent="0.2">
      <c r="A32" s="5" t="s">
        <v>112</v>
      </c>
      <c r="B32" s="1" t="s">
        <v>113</v>
      </c>
      <c r="C32" s="1">
        <v>11</v>
      </c>
      <c r="D32" s="1">
        <v>7</v>
      </c>
      <c r="E32" s="1">
        <v>15</v>
      </c>
      <c r="F32" s="1">
        <v>7</v>
      </c>
      <c r="G32" s="1">
        <v>3</v>
      </c>
      <c r="H32" s="1">
        <v>9</v>
      </c>
      <c r="I32" s="1">
        <v>2</v>
      </c>
    </row>
    <row r="33" spans="1:9" hidden="1" x14ac:dyDescent="0.2">
      <c r="A33" s="5" t="s">
        <v>114</v>
      </c>
      <c r="B33" s="1" t="s">
        <v>115</v>
      </c>
      <c r="C33" s="1">
        <v>5</v>
      </c>
      <c r="D33" s="1">
        <v>7</v>
      </c>
      <c r="E33" s="1">
        <v>5</v>
      </c>
      <c r="F33" s="1">
        <v>6</v>
      </c>
      <c r="G33" s="1">
        <v>5</v>
      </c>
      <c r="H33" s="1">
        <v>11</v>
      </c>
      <c r="I33" s="1">
        <v>10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2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2</v>
      </c>
      <c r="D35" s="1">
        <v>5</v>
      </c>
      <c r="E35" s="1">
        <v>1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1</v>
      </c>
      <c r="H36" s="1">
        <v>42</v>
      </c>
      <c r="I36" s="1">
        <v>29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1</v>
      </c>
      <c r="G37" s="1">
        <v>0</v>
      </c>
      <c r="H37" s="1">
        <v>0</v>
      </c>
      <c r="I37" s="1">
        <v>4</v>
      </c>
    </row>
    <row r="38" spans="1:9" hidden="1" x14ac:dyDescent="0.2">
      <c r="A38" s="5" t="s">
        <v>124</v>
      </c>
      <c r="B38" s="1" t="s">
        <v>125</v>
      </c>
      <c r="C38" s="1">
        <v>2</v>
      </c>
      <c r="D38" s="1">
        <v>5</v>
      </c>
      <c r="E38" s="1">
        <v>2</v>
      </c>
      <c r="F38" s="1">
        <v>0</v>
      </c>
      <c r="G38" s="1">
        <v>1</v>
      </c>
      <c r="H38" s="1">
        <v>0</v>
      </c>
      <c r="I38" s="1">
        <v>0</v>
      </c>
    </row>
    <row r="39" spans="1:9" hidden="1" x14ac:dyDescent="0.2">
      <c r="A39" s="5" t="s">
        <v>126</v>
      </c>
      <c r="B39" s="1" t="s">
        <v>127</v>
      </c>
      <c r="C39" s="1">
        <v>3</v>
      </c>
      <c r="D39" s="1">
        <v>5</v>
      </c>
      <c r="E39" s="1">
        <v>4</v>
      </c>
      <c r="F39" s="1">
        <v>5</v>
      </c>
      <c r="G39" s="1">
        <v>5</v>
      </c>
      <c r="H39" s="1">
        <v>2</v>
      </c>
      <c r="I39" s="1">
        <v>6</v>
      </c>
    </row>
    <row r="40" spans="1:9" hidden="1" x14ac:dyDescent="0.2">
      <c r="A40" s="5" t="s">
        <v>128</v>
      </c>
      <c r="B40" s="1" t="s">
        <v>129</v>
      </c>
      <c r="C40" s="1">
        <v>54</v>
      </c>
      <c r="D40" s="1">
        <v>55</v>
      </c>
      <c r="E40" s="1">
        <v>63</v>
      </c>
      <c r="F40" s="1">
        <v>49</v>
      </c>
      <c r="G40" s="1">
        <v>39</v>
      </c>
      <c r="H40" s="1">
        <v>33</v>
      </c>
      <c r="I40" s="1">
        <v>40</v>
      </c>
    </row>
    <row r="41" spans="1:9" hidden="1" x14ac:dyDescent="0.2">
      <c r="A41" s="5" t="s">
        <v>130</v>
      </c>
      <c r="B41" s="1" t="s">
        <v>131</v>
      </c>
      <c r="C41" s="1">
        <v>44</v>
      </c>
      <c r="D41" s="1">
        <v>21</v>
      </c>
      <c r="E41" s="1">
        <v>48</v>
      </c>
      <c r="F41" s="1">
        <v>15</v>
      </c>
      <c r="G41" s="1">
        <v>11</v>
      </c>
      <c r="H41" s="1">
        <v>17</v>
      </c>
      <c r="I41" s="1">
        <v>13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1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1</v>
      </c>
      <c r="F44" s="1">
        <v>0</v>
      </c>
      <c r="G44" s="1">
        <v>1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1</v>
      </c>
      <c r="D45" s="1">
        <v>5</v>
      </c>
      <c r="E45" s="1">
        <v>0</v>
      </c>
      <c r="F45" s="1">
        <v>7</v>
      </c>
      <c r="G45" s="1">
        <v>2</v>
      </c>
      <c r="H45" s="1">
        <v>0</v>
      </c>
      <c r="I45" s="1">
        <v>2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7</v>
      </c>
      <c r="D54" s="1">
        <v>2</v>
      </c>
      <c r="E54" s="1">
        <v>6</v>
      </c>
      <c r="F54" s="1">
        <v>3</v>
      </c>
      <c r="G54" s="1">
        <v>0</v>
      </c>
      <c r="H54" s="1">
        <v>1</v>
      </c>
      <c r="I54" s="1">
        <v>4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3</v>
      </c>
      <c r="I57" s="1">
        <v>2</v>
      </c>
    </row>
    <row r="58" spans="1:9" hidden="1" x14ac:dyDescent="0.2">
      <c r="A58" s="23" t="s">
        <v>164</v>
      </c>
      <c r="B58" s="24" t="s">
        <v>165</v>
      </c>
      <c r="C58" s="6">
        <v>402</v>
      </c>
      <c r="D58" s="6">
        <v>355</v>
      </c>
      <c r="E58" s="6">
        <v>378</v>
      </c>
      <c r="F58" s="6">
        <v>360</v>
      </c>
      <c r="G58" s="6">
        <v>316</v>
      </c>
      <c r="H58" s="6">
        <v>322</v>
      </c>
      <c r="I58" s="6">
        <v>298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11</v>
      </c>
      <c r="D64" s="20">
        <f>SUM(D6,D10,D11,D12,D14,D15)</f>
        <v>8</v>
      </c>
      <c r="E64" s="20">
        <f t="shared" ref="D64:I64" si="0">SUM(E6,E10,E11,E12,E14,E15)</f>
        <v>4</v>
      </c>
      <c r="F64" s="20">
        <f t="shared" si="0"/>
        <v>3</v>
      </c>
      <c r="G64" s="20">
        <f t="shared" si="0"/>
        <v>10</v>
      </c>
      <c r="H64" s="20">
        <f t="shared" si="0"/>
        <v>9</v>
      </c>
      <c r="I64" s="20">
        <f t="shared" si="0"/>
        <v>2</v>
      </c>
    </row>
    <row r="65" spans="2:9" x14ac:dyDescent="0.2">
      <c r="B65" s="1" t="s">
        <v>275</v>
      </c>
      <c r="C65" s="20">
        <f>SUM(C6,C7,C9,C10,C11,C12,C13,C15,C16,C17,C43,C44,C55,C56)</f>
        <v>67</v>
      </c>
      <c r="D65" s="20">
        <f t="shared" ref="D65:I65" si="1">SUM(D6,D7,D9,D10,D11,D12,D13,D15,D16,D17,D43,D44,D55,D56)</f>
        <v>65</v>
      </c>
      <c r="E65" s="20">
        <f t="shared" si="1"/>
        <v>53</v>
      </c>
      <c r="F65" s="20">
        <f t="shared" si="1"/>
        <v>53</v>
      </c>
      <c r="G65" s="20">
        <f t="shared" si="1"/>
        <v>53</v>
      </c>
      <c r="H65" s="20">
        <f t="shared" si="1"/>
        <v>55</v>
      </c>
      <c r="I65" s="20">
        <f t="shared" si="1"/>
        <v>57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283</v>
      </c>
      <c r="D66" s="20">
        <f t="shared" ref="D66:I66" si="2">SUM(D14,D18,D19,D20,D21,D22,D23,D24,D25,D26,D27,D28,D29,D30,D31,D32,D33,D34,D35,D36,D37,D38,D39,D40,D53)</f>
        <v>262</v>
      </c>
      <c r="E66" s="20">
        <f t="shared" si="2"/>
        <v>271</v>
      </c>
      <c r="F66" s="20">
        <f t="shared" si="2"/>
        <v>282</v>
      </c>
      <c r="G66" s="20">
        <f t="shared" si="2"/>
        <v>250</v>
      </c>
      <c r="H66" s="20">
        <f t="shared" si="2"/>
        <v>246</v>
      </c>
      <c r="I66" s="20">
        <f t="shared" si="2"/>
        <v>219</v>
      </c>
    </row>
    <row r="67" spans="2:9" x14ac:dyDescent="0.2">
      <c r="B67" s="1" t="s">
        <v>277</v>
      </c>
      <c r="C67" s="20">
        <f>SUM(C41,C42,C45,C46,C47,C48,C49,C50,C51,C52,C54,C57)</f>
        <v>52</v>
      </c>
      <c r="D67" s="20">
        <f t="shared" ref="D67:I67" si="3">SUM(D41,D42,D45,D46,D47,D48,D49,D50,D51,D52,D54,D57)</f>
        <v>28</v>
      </c>
      <c r="E67" s="20">
        <f t="shared" si="3"/>
        <v>54</v>
      </c>
      <c r="F67" s="20">
        <f t="shared" si="3"/>
        <v>25</v>
      </c>
      <c r="G67" s="20">
        <f t="shared" si="3"/>
        <v>13</v>
      </c>
      <c r="H67" s="20">
        <f t="shared" si="3"/>
        <v>21</v>
      </c>
      <c r="I67" s="20">
        <f t="shared" si="3"/>
        <v>22</v>
      </c>
    </row>
    <row r="68" spans="2:9" x14ac:dyDescent="0.2">
      <c r="B68" s="10" t="s">
        <v>278</v>
      </c>
      <c r="C68" s="22">
        <f>(C58/C70)*100000</f>
        <v>2465.1989942969276</v>
      </c>
      <c r="D68" s="22">
        <f t="shared" ref="D68:I68" si="4">(D58/D70)*100000</f>
        <v>2203.3267130089375</v>
      </c>
      <c r="E68" s="22">
        <f t="shared" si="4"/>
        <v>2346.0774577954321</v>
      </c>
      <c r="F68" s="22">
        <f t="shared" si="4"/>
        <v>2251.9704741648943</v>
      </c>
      <c r="G68" s="22">
        <f t="shared" si="4"/>
        <v>1907.52142943378</v>
      </c>
      <c r="H68" s="22">
        <f t="shared" si="4"/>
        <v>1854.4114259387238</v>
      </c>
      <c r="I68" s="22">
        <f t="shared" si="4"/>
        <v>1737.7106536824303</v>
      </c>
    </row>
    <row r="69" spans="2:9" x14ac:dyDescent="0.2">
      <c r="B69" s="10" t="s">
        <v>279</v>
      </c>
      <c r="C69" s="17">
        <f>(C58/C70)*1000</f>
        <v>24.65198994296928</v>
      </c>
      <c r="D69" s="17">
        <f t="shared" ref="D69:I69" si="5">(D58/D70)*1000</f>
        <v>22.033267130089374</v>
      </c>
      <c r="E69" s="17">
        <f t="shared" si="5"/>
        <v>23.460774577954322</v>
      </c>
      <c r="F69" s="17">
        <f t="shared" si="5"/>
        <v>22.51970474164894</v>
      </c>
      <c r="G69" s="17">
        <f t="shared" si="5"/>
        <v>19.075214294337801</v>
      </c>
      <c r="H69" s="17">
        <f t="shared" si="5"/>
        <v>18.544114259387239</v>
      </c>
      <c r="I69" s="17">
        <f t="shared" si="5"/>
        <v>17.377106536824304</v>
      </c>
    </row>
    <row r="70" spans="2:9" x14ac:dyDescent="0.2">
      <c r="B70" s="10" t="s">
        <v>215</v>
      </c>
      <c r="C70" s="26">
        <v>16307</v>
      </c>
      <c r="D70" s="26">
        <v>16112</v>
      </c>
      <c r="E70" s="26">
        <v>16112</v>
      </c>
      <c r="F70" s="26">
        <v>15986</v>
      </c>
      <c r="G70" s="26">
        <v>16566</v>
      </c>
      <c r="H70" s="26">
        <v>17364</v>
      </c>
      <c r="I70" s="26">
        <v>17149</v>
      </c>
    </row>
  </sheetData>
  <mergeCells count="3">
    <mergeCell ref="B1:I1"/>
    <mergeCell ref="B2:I2"/>
    <mergeCell ref="A58:B58"/>
  </mergeCells>
  <hyperlinks>
    <hyperlink ref="A2" location="DocumentMap!A3" display="&lt;&lt; Back to Document Map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167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1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1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1</v>
      </c>
      <c r="D10" s="1">
        <v>4</v>
      </c>
      <c r="E10" s="1">
        <v>6</v>
      </c>
      <c r="F10" s="1">
        <v>1</v>
      </c>
      <c r="G10" s="1">
        <v>2</v>
      </c>
      <c r="H10" s="1">
        <v>0</v>
      </c>
      <c r="I10" s="1">
        <v>0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1</v>
      </c>
      <c r="D12" s="1">
        <v>1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4</v>
      </c>
      <c r="D13" s="1">
        <v>3</v>
      </c>
      <c r="E13" s="1">
        <v>4</v>
      </c>
      <c r="F13" s="1">
        <v>3</v>
      </c>
      <c r="G13" s="1">
        <v>1</v>
      </c>
      <c r="H13" s="1">
        <v>2</v>
      </c>
      <c r="I13" s="1">
        <v>1</v>
      </c>
    </row>
    <row r="14" spans="1:9" hidden="1" x14ac:dyDescent="0.2">
      <c r="A14" s="5" t="s">
        <v>76</v>
      </c>
      <c r="B14" s="1" t="s">
        <v>77</v>
      </c>
      <c r="C14" s="1">
        <v>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11</v>
      </c>
      <c r="D15" s="1">
        <v>5</v>
      </c>
      <c r="E15" s="1">
        <v>9</v>
      </c>
      <c r="F15" s="1">
        <v>4</v>
      </c>
      <c r="G15" s="1">
        <v>11</v>
      </c>
      <c r="H15" s="1">
        <v>12</v>
      </c>
      <c r="I15" s="1">
        <v>4</v>
      </c>
    </row>
    <row r="16" spans="1:9" hidden="1" x14ac:dyDescent="0.2">
      <c r="A16" s="5" t="s">
        <v>80</v>
      </c>
      <c r="B16" s="1" t="s">
        <v>81</v>
      </c>
      <c r="C16" s="1">
        <v>60</v>
      </c>
      <c r="D16" s="1">
        <v>76</v>
      </c>
      <c r="E16" s="1">
        <v>54</v>
      </c>
      <c r="F16" s="1">
        <v>44</v>
      </c>
      <c r="G16" s="1">
        <v>46</v>
      </c>
      <c r="H16" s="1">
        <v>36</v>
      </c>
      <c r="I16" s="1">
        <v>56</v>
      </c>
    </row>
    <row r="17" spans="1:9" hidden="1" x14ac:dyDescent="0.2">
      <c r="A17" s="5" t="s">
        <v>82</v>
      </c>
      <c r="B17" s="1" t="s">
        <v>83</v>
      </c>
      <c r="C17" s="1">
        <v>20</v>
      </c>
      <c r="D17" s="1">
        <v>8</v>
      </c>
      <c r="E17" s="1">
        <v>7</v>
      </c>
      <c r="F17" s="1">
        <v>4</v>
      </c>
      <c r="G17" s="1">
        <v>6</v>
      </c>
      <c r="H17" s="1">
        <v>11</v>
      </c>
      <c r="I17" s="1">
        <v>9</v>
      </c>
    </row>
    <row r="18" spans="1:9" hidden="1" x14ac:dyDescent="0.2">
      <c r="A18" s="5" t="s">
        <v>84</v>
      </c>
      <c r="B18" s="1" t="s">
        <v>85</v>
      </c>
      <c r="C18" s="1">
        <v>0</v>
      </c>
      <c r="D18" s="1">
        <v>0</v>
      </c>
      <c r="E18" s="1">
        <v>1</v>
      </c>
      <c r="F18" s="1">
        <v>3</v>
      </c>
      <c r="G18" s="1">
        <v>0</v>
      </c>
      <c r="H18" s="1">
        <v>1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1</v>
      </c>
      <c r="D19" s="1">
        <v>0</v>
      </c>
      <c r="E19" s="1">
        <v>0</v>
      </c>
      <c r="F19" s="1">
        <v>3</v>
      </c>
      <c r="G19" s="1">
        <v>1</v>
      </c>
      <c r="H19" s="1">
        <v>3</v>
      </c>
      <c r="I19" s="1">
        <v>2</v>
      </c>
    </row>
    <row r="20" spans="1:9" hidden="1" x14ac:dyDescent="0.2">
      <c r="A20" s="5" t="s">
        <v>88</v>
      </c>
      <c r="B20" s="1" t="s">
        <v>89</v>
      </c>
      <c r="C20" s="1">
        <v>8</v>
      </c>
      <c r="D20" s="1">
        <v>8</v>
      </c>
      <c r="E20" s="1">
        <v>6</v>
      </c>
      <c r="F20" s="1">
        <v>6</v>
      </c>
      <c r="G20" s="1">
        <v>7</v>
      </c>
      <c r="H20" s="1">
        <v>7</v>
      </c>
      <c r="I20" s="1">
        <v>3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14</v>
      </c>
      <c r="D23" s="1">
        <v>6</v>
      </c>
      <c r="E23" s="1">
        <v>3</v>
      </c>
      <c r="F23" s="1">
        <v>3</v>
      </c>
      <c r="G23" s="1">
        <v>5</v>
      </c>
      <c r="H23" s="1">
        <v>2</v>
      </c>
      <c r="I23" s="1">
        <v>1</v>
      </c>
    </row>
    <row r="24" spans="1:9" hidden="1" x14ac:dyDescent="0.2">
      <c r="A24" s="5" t="s">
        <v>96</v>
      </c>
      <c r="B24" s="1" t="s">
        <v>97</v>
      </c>
      <c r="C24" s="1">
        <v>9</v>
      </c>
      <c r="D24" s="1">
        <v>15</v>
      </c>
      <c r="E24" s="1">
        <v>19</v>
      </c>
      <c r="F24" s="1">
        <v>8</v>
      </c>
      <c r="G24" s="1">
        <v>7</v>
      </c>
      <c r="H24" s="1">
        <v>6</v>
      </c>
      <c r="I24" s="1">
        <v>12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11</v>
      </c>
      <c r="D26" s="1">
        <v>8</v>
      </c>
      <c r="E26" s="1">
        <v>10</v>
      </c>
      <c r="F26" s="1">
        <v>10</v>
      </c>
      <c r="G26" s="1">
        <v>5</v>
      </c>
      <c r="H26" s="1">
        <v>7</v>
      </c>
      <c r="I26" s="1">
        <v>9</v>
      </c>
    </row>
    <row r="27" spans="1:9" hidden="1" x14ac:dyDescent="0.2">
      <c r="A27" s="5" t="s">
        <v>102</v>
      </c>
      <c r="B27" s="1" t="s">
        <v>103</v>
      </c>
      <c r="C27" s="1">
        <v>2</v>
      </c>
      <c r="D27" s="1">
        <v>0</v>
      </c>
      <c r="E27" s="1">
        <v>2</v>
      </c>
      <c r="F27" s="1">
        <v>0</v>
      </c>
      <c r="G27" s="1">
        <v>4</v>
      </c>
      <c r="H27" s="1">
        <v>5</v>
      </c>
      <c r="I27" s="1">
        <v>2</v>
      </c>
    </row>
    <row r="28" spans="1:9" hidden="1" x14ac:dyDescent="0.2">
      <c r="A28" s="5" t="s">
        <v>104</v>
      </c>
      <c r="B28" s="1" t="s">
        <v>105</v>
      </c>
      <c r="C28" s="1">
        <v>50</v>
      </c>
      <c r="D28" s="1">
        <v>50</v>
      </c>
      <c r="E28" s="1">
        <v>62</v>
      </c>
      <c r="F28" s="1">
        <v>40</v>
      </c>
      <c r="G28" s="1">
        <v>29</v>
      </c>
      <c r="H28" s="1">
        <v>39</v>
      </c>
      <c r="I28" s="1">
        <v>27</v>
      </c>
    </row>
    <row r="29" spans="1:9" hidden="1" x14ac:dyDescent="0.2">
      <c r="A29" s="5" t="s">
        <v>106</v>
      </c>
      <c r="B29" s="1" t="s">
        <v>107</v>
      </c>
      <c r="C29" s="1">
        <v>7</v>
      </c>
      <c r="D29" s="1">
        <v>3</v>
      </c>
      <c r="E29" s="1">
        <v>3</v>
      </c>
      <c r="F29" s="1">
        <v>2</v>
      </c>
      <c r="G29" s="1">
        <v>2</v>
      </c>
      <c r="H29" s="1">
        <v>4</v>
      </c>
      <c r="I29" s="1">
        <v>3</v>
      </c>
    </row>
    <row r="30" spans="1:9" hidden="1" x14ac:dyDescent="0.2">
      <c r="A30" s="5" t="s">
        <v>108</v>
      </c>
      <c r="B30" s="1" t="s">
        <v>109</v>
      </c>
      <c r="C30" s="1">
        <v>4</v>
      </c>
      <c r="D30" s="1">
        <v>4</v>
      </c>
      <c r="E30" s="1">
        <v>1</v>
      </c>
      <c r="F30" s="1">
        <v>5</v>
      </c>
      <c r="G30" s="1">
        <v>0</v>
      </c>
      <c r="H30" s="1">
        <v>3</v>
      </c>
      <c r="I30" s="1">
        <v>3</v>
      </c>
    </row>
    <row r="31" spans="1:9" hidden="1" x14ac:dyDescent="0.2">
      <c r="A31" s="5" t="s">
        <v>110</v>
      </c>
      <c r="B31" s="1" t="s">
        <v>111</v>
      </c>
      <c r="C31" s="1">
        <v>14</v>
      </c>
      <c r="D31" s="1">
        <v>24</v>
      </c>
      <c r="E31" s="1">
        <v>7</v>
      </c>
      <c r="F31" s="1">
        <v>18</v>
      </c>
      <c r="G31" s="1">
        <v>7</v>
      </c>
      <c r="H31" s="1">
        <v>9</v>
      </c>
      <c r="I31" s="1">
        <v>12</v>
      </c>
    </row>
    <row r="32" spans="1:9" hidden="1" x14ac:dyDescent="0.2">
      <c r="A32" s="5" t="s">
        <v>112</v>
      </c>
      <c r="B32" s="1" t="s">
        <v>113</v>
      </c>
      <c r="C32" s="1">
        <v>6</v>
      </c>
      <c r="D32" s="1">
        <v>11</v>
      </c>
      <c r="E32" s="1">
        <v>16</v>
      </c>
      <c r="F32" s="1">
        <v>6</v>
      </c>
      <c r="G32" s="1">
        <v>3</v>
      </c>
      <c r="H32" s="1">
        <v>3</v>
      </c>
      <c r="I32" s="1">
        <v>6</v>
      </c>
    </row>
    <row r="33" spans="1:9" hidden="1" x14ac:dyDescent="0.2">
      <c r="A33" s="5" t="s">
        <v>114</v>
      </c>
      <c r="B33" s="1" t="s">
        <v>115</v>
      </c>
      <c r="C33" s="1">
        <v>1</v>
      </c>
      <c r="D33" s="1">
        <v>2</v>
      </c>
      <c r="E33" s="1">
        <v>2</v>
      </c>
      <c r="F33" s="1">
        <v>1</v>
      </c>
      <c r="G33" s="1">
        <v>3</v>
      </c>
      <c r="H33" s="1">
        <v>5</v>
      </c>
      <c r="I33" s="1">
        <v>4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3</v>
      </c>
      <c r="D35" s="1">
        <v>2</v>
      </c>
      <c r="E35" s="1">
        <v>0</v>
      </c>
      <c r="F35" s="1">
        <v>1</v>
      </c>
      <c r="G35" s="1">
        <v>1</v>
      </c>
      <c r="H35" s="1">
        <v>2</v>
      </c>
      <c r="I35" s="1">
        <v>2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1</v>
      </c>
      <c r="H36" s="1">
        <v>2</v>
      </c>
      <c r="I36" s="1">
        <v>1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1</v>
      </c>
      <c r="G37" s="1">
        <v>0</v>
      </c>
      <c r="H37" s="1">
        <v>0</v>
      </c>
      <c r="I37" s="1">
        <v>0</v>
      </c>
    </row>
    <row r="38" spans="1:9" hidden="1" x14ac:dyDescent="0.2">
      <c r="A38" s="5" t="s">
        <v>124</v>
      </c>
      <c r="B38" s="1" t="s">
        <v>125</v>
      </c>
      <c r="C38" s="1">
        <v>2</v>
      </c>
      <c r="D38" s="1">
        <v>1</v>
      </c>
      <c r="E38" s="1">
        <v>0</v>
      </c>
      <c r="F38" s="1">
        <v>0</v>
      </c>
      <c r="G38" s="1">
        <v>1</v>
      </c>
      <c r="H38" s="1">
        <v>0</v>
      </c>
      <c r="I38" s="1">
        <v>0</v>
      </c>
    </row>
    <row r="39" spans="1:9" hidden="1" x14ac:dyDescent="0.2">
      <c r="A39" s="5" t="s">
        <v>126</v>
      </c>
      <c r="B39" s="1" t="s">
        <v>127</v>
      </c>
      <c r="C39" s="1">
        <v>1</v>
      </c>
      <c r="D39" s="1">
        <v>0</v>
      </c>
      <c r="E39" s="1">
        <v>7</v>
      </c>
      <c r="F39" s="1">
        <v>1</v>
      </c>
      <c r="G39" s="1">
        <v>2</v>
      </c>
      <c r="H39" s="1">
        <v>2</v>
      </c>
      <c r="I39" s="1">
        <v>0</v>
      </c>
    </row>
    <row r="40" spans="1:9" hidden="1" x14ac:dyDescent="0.2">
      <c r="A40" s="5" t="s">
        <v>128</v>
      </c>
      <c r="B40" s="1" t="s">
        <v>129</v>
      </c>
      <c r="C40" s="1">
        <v>88</v>
      </c>
      <c r="D40" s="1">
        <v>87</v>
      </c>
      <c r="E40" s="1">
        <v>65</v>
      </c>
      <c r="F40" s="1">
        <v>70</v>
      </c>
      <c r="G40" s="1">
        <v>39</v>
      </c>
      <c r="H40" s="1">
        <v>66</v>
      </c>
      <c r="I40" s="1">
        <v>45</v>
      </c>
    </row>
    <row r="41" spans="1:9" hidden="1" x14ac:dyDescent="0.2">
      <c r="A41" s="5" t="s">
        <v>130</v>
      </c>
      <c r="B41" s="1" t="s">
        <v>131</v>
      </c>
      <c r="C41" s="1">
        <v>52</v>
      </c>
      <c r="D41" s="1">
        <v>39</v>
      </c>
      <c r="E41" s="1">
        <v>28</v>
      </c>
      <c r="F41" s="1">
        <v>14</v>
      </c>
      <c r="G41" s="1">
        <v>8</v>
      </c>
      <c r="H41" s="1">
        <v>10</v>
      </c>
      <c r="I41" s="1">
        <v>4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1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1</v>
      </c>
      <c r="E45" s="1">
        <v>0</v>
      </c>
      <c r="F45" s="1">
        <v>0</v>
      </c>
      <c r="G45" s="1">
        <v>1</v>
      </c>
      <c r="H45" s="1">
        <v>0</v>
      </c>
      <c r="I45" s="1">
        <v>1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1</v>
      </c>
      <c r="D54" s="1">
        <v>4</v>
      </c>
      <c r="E54" s="1">
        <v>6</v>
      </c>
      <c r="F54" s="1">
        <v>2</v>
      </c>
      <c r="G54" s="1">
        <v>6</v>
      </c>
      <c r="H54" s="1">
        <v>3</v>
      </c>
      <c r="I54" s="1">
        <v>2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1</v>
      </c>
      <c r="F57" s="1">
        <v>0</v>
      </c>
      <c r="G57" s="1">
        <v>1</v>
      </c>
      <c r="H57" s="1">
        <v>2</v>
      </c>
      <c r="I57" s="1">
        <v>2</v>
      </c>
    </row>
    <row r="58" spans="1:9" hidden="1" x14ac:dyDescent="0.2">
      <c r="A58" s="23" t="s">
        <v>164</v>
      </c>
      <c r="B58" s="24" t="s">
        <v>165</v>
      </c>
      <c r="C58" s="6">
        <v>374</v>
      </c>
      <c r="D58" s="6">
        <v>362</v>
      </c>
      <c r="E58" s="6">
        <v>320</v>
      </c>
      <c r="F58" s="6">
        <v>250</v>
      </c>
      <c r="G58" s="6">
        <v>200</v>
      </c>
      <c r="H58" s="6">
        <v>242</v>
      </c>
      <c r="I58" s="6">
        <v>211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15</v>
      </c>
      <c r="D64" s="20">
        <f t="shared" ref="D64:I64" si="0">SUM(D6,D10,D11,D12,D14,D15)</f>
        <v>10</v>
      </c>
      <c r="E64" s="20">
        <f t="shared" si="0"/>
        <v>16</v>
      </c>
      <c r="F64" s="20">
        <f t="shared" si="0"/>
        <v>5</v>
      </c>
      <c r="G64" s="20">
        <f t="shared" si="0"/>
        <v>13</v>
      </c>
      <c r="H64" s="20">
        <f t="shared" si="0"/>
        <v>12</v>
      </c>
      <c r="I64" s="20">
        <f t="shared" si="0"/>
        <v>4</v>
      </c>
    </row>
    <row r="65" spans="2:9" x14ac:dyDescent="0.2">
      <c r="B65" s="1" t="s">
        <v>275</v>
      </c>
      <c r="C65" s="20">
        <f>SUM(C6,C7,C9,C10,C11,C12,C13,C15,C16,C17,C43,C44,C55,C56)</f>
        <v>99</v>
      </c>
      <c r="D65" s="20">
        <f t="shared" ref="D65:I65" si="1">SUM(D6,D7,D9,D10,D11,D12,D13,D15,D16,D17,D43,D44,D55,D56)</f>
        <v>97</v>
      </c>
      <c r="E65" s="20">
        <f t="shared" si="1"/>
        <v>81</v>
      </c>
      <c r="F65" s="20">
        <f t="shared" si="1"/>
        <v>56</v>
      </c>
      <c r="G65" s="20">
        <f t="shared" si="1"/>
        <v>67</v>
      </c>
      <c r="H65" s="20">
        <f t="shared" si="1"/>
        <v>61</v>
      </c>
      <c r="I65" s="20">
        <f t="shared" si="1"/>
        <v>70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222</v>
      </c>
      <c r="D66" s="20">
        <f t="shared" ref="D66:I66" si="2">SUM(D14,D18,D19,D20,D21,D22,D23,D24,D25,D26,D27,D28,D29,D30,D31,D32,D33,D34,D35,D36,D37,D38,D39,D40,D53)</f>
        <v>221</v>
      </c>
      <c r="E66" s="20">
        <f t="shared" si="2"/>
        <v>204</v>
      </c>
      <c r="F66" s="20">
        <f t="shared" si="2"/>
        <v>178</v>
      </c>
      <c r="G66" s="20">
        <f t="shared" si="2"/>
        <v>117</v>
      </c>
      <c r="H66" s="20">
        <f t="shared" si="2"/>
        <v>166</v>
      </c>
      <c r="I66" s="20">
        <f t="shared" si="2"/>
        <v>132</v>
      </c>
    </row>
    <row r="67" spans="2:9" x14ac:dyDescent="0.2">
      <c r="B67" s="1" t="s">
        <v>277</v>
      </c>
      <c r="C67" s="20">
        <f>SUM(C41,C42,C45,C46,C47,C48,C49,C50,C51,C52,C54,C57)</f>
        <v>53</v>
      </c>
      <c r="D67" s="20">
        <f t="shared" ref="D67:I67" si="3">SUM(D41,D42,D45,D46,D47,D48,D49,D50,D51,D52,D54,D57)</f>
        <v>44</v>
      </c>
      <c r="E67" s="20">
        <f t="shared" si="3"/>
        <v>35</v>
      </c>
      <c r="F67" s="20">
        <f t="shared" si="3"/>
        <v>16</v>
      </c>
      <c r="G67" s="20">
        <f t="shared" si="3"/>
        <v>16</v>
      </c>
      <c r="H67" s="20">
        <f t="shared" si="3"/>
        <v>15</v>
      </c>
      <c r="I67" s="20">
        <f t="shared" si="3"/>
        <v>9</v>
      </c>
    </row>
    <row r="68" spans="2:9" x14ac:dyDescent="0.2">
      <c r="B68" s="10" t="s">
        <v>278</v>
      </c>
      <c r="C68" s="22">
        <f>(C58/C70)*100000</f>
        <v>1680.5212311840037</v>
      </c>
      <c r="D68" s="22">
        <f t="shared" ref="D68:I68" si="4">(D58/D70)*100000</f>
        <v>1635.7146084677602</v>
      </c>
      <c r="E68" s="22">
        <f t="shared" si="4"/>
        <v>1445.9355654963624</v>
      </c>
      <c r="F68" s="22">
        <f t="shared" si="4"/>
        <v>1149.530991355527</v>
      </c>
      <c r="G68" s="22">
        <f t="shared" si="4"/>
        <v>886.91796008869176</v>
      </c>
      <c r="H68" s="22">
        <f t="shared" si="4"/>
        <v>1089.108910891089</v>
      </c>
      <c r="I68" s="22">
        <f t="shared" si="4"/>
        <v>958.04576825281504</v>
      </c>
    </row>
    <row r="69" spans="2:9" x14ac:dyDescent="0.2">
      <c r="B69" s="10" t="s">
        <v>279</v>
      </c>
      <c r="C69" s="17">
        <f>(C58/C70)*1000</f>
        <v>16.805212311840037</v>
      </c>
      <c r="D69" s="17">
        <f t="shared" ref="D69:I69" si="5">(D58/D70)*1000</f>
        <v>16.357146084677602</v>
      </c>
      <c r="E69" s="17">
        <f t="shared" si="5"/>
        <v>14.459355654963625</v>
      </c>
      <c r="F69" s="17">
        <f t="shared" si="5"/>
        <v>11.495309913555269</v>
      </c>
      <c r="G69" s="17">
        <f t="shared" si="5"/>
        <v>8.8691796008869179</v>
      </c>
      <c r="H69" s="17">
        <f t="shared" si="5"/>
        <v>10.89108910891089</v>
      </c>
      <c r="I69" s="17">
        <f t="shared" si="5"/>
        <v>9.5804576825281504</v>
      </c>
    </row>
    <row r="70" spans="2:9" x14ac:dyDescent="0.2">
      <c r="B70" s="10" t="s">
        <v>215</v>
      </c>
      <c r="C70" s="26">
        <v>22255</v>
      </c>
      <c r="D70" s="26">
        <v>22131</v>
      </c>
      <c r="E70" s="26">
        <v>22131</v>
      </c>
      <c r="F70" s="26">
        <v>21748</v>
      </c>
      <c r="G70" s="26">
        <v>22550</v>
      </c>
      <c r="H70" s="26">
        <v>22220</v>
      </c>
      <c r="I70" s="26">
        <v>22024</v>
      </c>
    </row>
  </sheetData>
  <mergeCells count="3">
    <mergeCell ref="B1:I1"/>
    <mergeCell ref="B2:I2"/>
    <mergeCell ref="A58:B58"/>
  </mergeCells>
  <hyperlinks>
    <hyperlink ref="A2" location="DocumentMap!A4" display="&lt;&lt; Back to Document Map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168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0</v>
      </c>
      <c r="D10" s="1">
        <v>0</v>
      </c>
      <c r="E10" s="1">
        <v>0</v>
      </c>
      <c r="F10" s="1">
        <v>0</v>
      </c>
      <c r="G10" s="1">
        <v>1</v>
      </c>
      <c r="H10" s="1">
        <v>1</v>
      </c>
      <c r="I10" s="1">
        <v>0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1</v>
      </c>
      <c r="I13" s="1">
        <v>0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idden="1" x14ac:dyDescent="0.2">
      <c r="A16" s="5" t="s">
        <v>80</v>
      </c>
      <c r="B16" s="1" t="s">
        <v>81</v>
      </c>
      <c r="C16" s="1">
        <v>3</v>
      </c>
      <c r="D16" s="1">
        <v>6</v>
      </c>
      <c r="E16" s="1">
        <v>4</v>
      </c>
      <c r="F16" s="1">
        <v>2</v>
      </c>
      <c r="G16" s="1">
        <v>4</v>
      </c>
      <c r="H16" s="1">
        <v>2</v>
      </c>
      <c r="I16" s="1">
        <v>9</v>
      </c>
    </row>
    <row r="17" spans="1:9" hidden="1" x14ac:dyDescent="0.2">
      <c r="A17" s="5" t="s">
        <v>82</v>
      </c>
      <c r="B17" s="1" t="s">
        <v>83</v>
      </c>
      <c r="C17" s="1">
        <v>0</v>
      </c>
      <c r="D17" s="1">
        <v>1</v>
      </c>
      <c r="E17" s="1">
        <v>0</v>
      </c>
      <c r="F17" s="1">
        <v>2</v>
      </c>
      <c r="G17" s="1">
        <v>1</v>
      </c>
      <c r="H17" s="1">
        <v>0</v>
      </c>
      <c r="I17" s="1">
        <v>1</v>
      </c>
    </row>
    <row r="18" spans="1:9" hidden="1" x14ac:dyDescent="0.2">
      <c r="A18" s="5" t="s">
        <v>84</v>
      </c>
      <c r="B18" s="1" t="s">
        <v>85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1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1</v>
      </c>
      <c r="I19" s="1">
        <v>2</v>
      </c>
    </row>
    <row r="20" spans="1:9" hidden="1" x14ac:dyDescent="0.2">
      <c r="A20" s="5" t="s">
        <v>88</v>
      </c>
      <c r="B20" s="1" t="s">
        <v>89</v>
      </c>
      <c r="C20" s="1">
        <v>14</v>
      </c>
      <c r="D20" s="1">
        <v>12</v>
      </c>
      <c r="E20" s="1">
        <v>24</v>
      </c>
      <c r="F20" s="1">
        <v>8</v>
      </c>
      <c r="G20" s="1">
        <v>6</v>
      </c>
      <c r="H20" s="1">
        <v>8</v>
      </c>
      <c r="I20" s="1">
        <v>7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1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5</v>
      </c>
      <c r="D23" s="1">
        <v>1</v>
      </c>
      <c r="E23" s="1">
        <v>8</v>
      </c>
      <c r="F23" s="1">
        <v>2</v>
      </c>
      <c r="G23" s="1">
        <v>0</v>
      </c>
      <c r="H23" s="1">
        <v>2</v>
      </c>
      <c r="I23" s="1">
        <v>1</v>
      </c>
    </row>
    <row r="24" spans="1:9" hidden="1" x14ac:dyDescent="0.2">
      <c r="A24" s="5" t="s">
        <v>96</v>
      </c>
      <c r="B24" s="1" t="s">
        <v>97</v>
      </c>
      <c r="C24" s="1">
        <v>40</v>
      </c>
      <c r="D24" s="1">
        <v>22</v>
      </c>
      <c r="E24" s="1">
        <v>47</v>
      </c>
      <c r="F24" s="1">
        <v>12</v>
      </c>
      <c r="G24" s="1">
        <v>14</v>
      </c>
      <c r="H24" s="1">
        <v>19</v>
      </c>
      <c r="I24" s="1">
        <v>30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6</v>
      </c>
      <c r="D26" s="1">
        <v>2</v>
      </c>
      <c r="E26" s="1">
        <v>5</v>
      </c>
      <c r="F26" s="1">
        <v>1</v>
      </c>
      <c r="G26" s="1">
        <v>0</v>
      </c>
      <c r="H26" s="1">
        <v>2</v>
      </c>
      <c r="I26" s="1">
        <v>0</v>
      </c>
    </row>
    <row r="27" spans="1:9" hidden="1" x14ac:dyDescent="0.2">
      <c r="A27" s="5" t="s">
        <v>102</v>
      </c>
      <c r="B27" s="1" t="s">
        <v>103</v>
      </c>
      <c r="C27" s="1">
        <v>0</v>
      </c>
      <c r="D27" s="1">
        <v>2</v>
      </c>
      <c r="E27" s="1">
        <v>3</v>
      </c>
      <c r="F27" s="1">
        <v>5</v>
      </c>
      <c r="G27" s="1">
        <v>2</v>
      </c>
      <c r="H27" s="1">
        <v>5</v>
      </c>
      <c r="I27" s="1">
        <v>0</v>
      </c>
    </row>
    <row r="28" spans="1:9" hidden="1" x14ac:dyDescent="0.2">
      <c r="A28" s="5" t="s">
        <v>104</v>
      </c>
      <c r="B28" s="1" t="s">
        <v>105</v>
      </c>
      <c r="C28" s="1">
        <v>53</v>
      </c>
      <c r="D28" s="1">
        <v>25</v>
      </c>
      <c r="E28" s="1">
        <v>44</v>
      </c>
      <c r="F28" s="1">
        <v>19</v>
      </c>
      <c r="G28" s="1">
        <v>44</v>
      </c>
      <c r="H28" s="1">
        <v>40</v>
      </c>
      <c r="I28" s="1">
        <v>32</v>
      </c>
    </row>
    <row r="29" spans="1:9" hidden="1" x14ac:dyDescent="0.2">
      <c r="A29" s="5" t="s">
        <v>106</v>
      </c>
      <c r="B29" s="1" t="s">
        <v>107</v>
      </c>
      <c r="C29" s="1">
        <v>0</v>
      </c>
      <c r="D29" s="1">
        <v>0</v>
      </c>
      <c r="E29" s="1">
        <v>0</v>
      </c>
      <c r="F29" s="1">
        <v>0</v>
      </c>
      <c r="G29" s="1">
        <v>9</v>
      </c>
      <c r="H29" s="1">
        <v>16</v>
      </c>
      <c r="I29" s="1">
        <v>24</v>
      </c>
    </row>
    <row r="30" spans="1:9" hidden="1" x14ac:dyDescent="0.2">
      <c r="A30" s="5" t="s">
        <v>108</v>
      </c>
      <c r="B30" s="1" t="s">
        <v>109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 hidden="1" x14ac:dyDescent="0.2">
      <c r="A31" s="5" t="s">
        <v>110</v>
      </c>
      <c r="B31" s="1" t="s">
        <v>111</v>
      </c>
      <c r="C31" s="1">
        <v>0</v>
      </c>
      <c r="D31" s="1">
        <v>0</v>
      </c>
      <c r="E31" s="1">
        <v>2</v>
      </c>
      <c r="F31" s="1">
        <v>0</v>
      </c>
      <c r="G31" s="1">
        <v>5</v>
      </c>
      <c r="H31" s="1">
        <v>0</v>
      </c>
      <c r="I31" s="1">
        <v>2</v>
      </c>
    </row>
    <row r="32" spans="1:9" hidden="1" x14ac:dyDescent="0.2">
      <c r="A32" s="5" t="s">
        <v>112</v>
      </c>
      <c r="B32" s="1" t="s">
        <v>113</v>
      </c>
      <c r="C32" s="1">
        <v>0</v>
      </c>
      <c r="D32" s="1">
        <v>0</v>
      </c>
      <c r="E32" s="1">
        <v>2</v>
      </c>
      <c r="F32" s="1">
        <v>0</v>
      </c>
      <c r="G32" s="1">
        <v>0</v>
      </c>
      <c r="H32" s="1">
        <v>0</v>
      </c>
      <c r="I32" s="1">
        <v>0</v>
      </c>
    </row>
    <row r="33" spans="1:9" hidden="1" x14ac:dyDescent="0.2">
      <c r="A33" s="5" t="s">
        <v>114</v>
      </c>
      <c r="B33" s="1" t="s">
        <v>115</v>
      </c>
      <c r="C33" s="1">
        <v>0</v>
      </c>
      <c r="D33" s="1">
        <v>0</v>
      </c>
      <c r="E33" s="1">
        <v>0</v>
      </c>
      <c r="F33" s="1">
        <v>0</v>
      </c>
      <c r="G33" s="1">
        <v>1</v>
      </c>
      <c r="H33" s="1">
        <v>0</v>
      </c>
      <c r="I33" s="1">
        <v>1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2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1</v>
      </c>
    </row>
    <row r="38" spans="1:9" hidden="1" x14ac:dyDescent="0.2">
      <c r="A38" s="5" t="s">
        <v>124</v>
      </c>
      <c r="B38" s="1" t="s">
        <v>125</v>
      </c>
      <c r="C38" s="1">
        <v>1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</row>
    <row r="39" spans="1:9" hidden="1" x14ac:dyDescent="0.2">
      <c r="A39" s="5" t="s">
        <v>126</v>
      </c>
      <c r="B39" s="1" t="s">
        <v>127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1</v>
      </c>
    </row>
    <row r="40" spans="1:9" hidden="1" x14ac:dyDescent="0.2">
      <c r="A40" s="5" t="s">
        <v>128</v>
      </c>
      <c r="B40" s="1" t="s">
        <v>129</v>
      </c>
      <c r="C40" s="1">
        <v>4</v>
      </c>
      <c r="D40" s="1">
        <v>6</v>
      </c>
      <c r="E40" s="1">
        <v>10</v>
      </c>
      <c r="F40" s="1">
        <v>41</v>
      </c>
      <c r="G40" s="1">
        <v>14</v>
      </c>
      <c r="H40" s="1">
        <v>28</v>
      </c>
      <c r="I40" s="1">
        <v>35</v>
      </c>
    </row>
    <row r="41" spans="1:9" hidden="1" x14ac:dyDescent="0.2">
      <c r="A41" s="5" t="s">
        <v>130</v>
      </c>
      <c r="B41" s="1" t="s">
        <v>131</v>
      </c>
      <c r="C41" s="1">
        <v>0</v>
      </c>
      <c r="D41" s="1">
        <v>1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</row>
    <row r="58" spans="1:9" hidden="1" x14ac:dyDescent="0.2">
      <c r="A58" s="23" t="s">
        <v>164</v>
      </c>
      <c r="B58" s="24" t="s">
        <v>165</v>
      </c>
      <c r="C58" s="6">
        <v>127</v>
      </c>
      <c r="D58" s="6">
        <v>78</v>
      </c>
      <c r="E58" s="6">
        <v>150</v>
      </c>
      <c r="F58" s="6">
        <v>92</v>
      </c>
      <c r="G58" s="6">
        <v>101</v>
      </c>
      <c r="H58" s="6">
        <v>126</v>
      </c>
      <c r="I58" s="6">
        <v>148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0</v>
      </c>
      <c r="D64" s="20">
        <f t="shared" ref="D64:I64" si="0">SUM(D6,D10,D11,D12,D14,D15)</f>
        <v>0</v>
      </c>
      <c r="E64" s="20">
        <f t="shared" si="0"/>
        <v>0</v>
      </c>
      <c r="F64" s="20">
        <f t="shared" si="0"/>
        <v>0</v>
      </c>
      <c r="G64" s="20">
        <f t="shared" si="0"/>
        <v>1</v>
      </c>
      <c r="H64" s="20">
        <f t="shared" si="0"/>
        <v>1</v>
      </c>
      <c r="I64" s="20">
        <f t="shared" si="0"/>
        <v>0</v>
      </c>
    </row>
    <row r="65" spans="2:9" x14ac:dyDescent="0.2">
      <c r="B65" s="1" t="s">
        <v>275</v>
      </c>
      <c r="C65" s="20">
        <f>SUM(C6,C7,C9,C10,C11,C12,C13,C15,C16,C17,C43,C44,C55,C56)</f>
        <v>3</v>
      </c>
      <c r="D65" s="20">
        <f t="shared" ref="D65:I65" si="1">SUM(D6,D7,D9,D10,D11,D12,D13,D15,D16,D17,D43,D44,D55,D56)</f>
        <v>7</v>
      </c>
      <c r="E65" s="20">
        <f t="shared" si="1"/>
        <v>4</v>
      </c>
      <c r="F65" s="20">
        <f t="shared" si="1"/>
        <v>4</v>
      </c>
      <c r="G65" s="20">
        <f t="shared" si="1"/>
        <v>6</v>
      </c>
      <c r="H65" s="20">
        <f t="shared" si="1"/>
        <v>4</v>
      </c>
      <c r="I65" s="20">
        <f t="shared" si="1"/>
        <v>10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124</v>
      </c>
      <c r="D66" s="20">
        <f t="shared" ref="D66:I66" si="2">SUM(D14,D18,D19,D20,D21,D22,D23,D24,D25,D26,D27,D28,D29,D30,D31,D32,D33,D34,D35,D36,D37,D38,D39,D40,D53)</f>
        <v>70</v>
      </c>
      <c r="E66" s="20">
        <f t="shared" si="2"/>
        <v>146</v>
      </c>
      <c r="F66" s="20">
        <f t="shared" si="2"/>
        <v>88</v>
      </c>
      <c r="G66" s="20">
        <f t="shared" si="2"/>
        <v>95</v>
      </c>
      <c r="H66" s="20">
        <f t="shared" si="2"/>
        <v>122</v>
      </c>
      <c r="I66" s="20">
        <f t="shared" si="2"/>
        <v>138</v>
      </c>
    </row>
    <row r="67" spans="2:9" x14ac:dyDescent="0.2">
      <c r="B67" s="1" t="s">
        <v>277</v>
      </c>
      <c r="C67" s="20">
        <f>SUM(C41,C42,C45,C46,C47,C48,C49,C50,C51,C52,C54,C57)</f>
        <v>0</v>
      </c>
      <c r="D67" s="20">
        <f t="shared" ref="D67:I67" si="3">SUM(D41,D42,D45,D46,D47,D48,D49,D50,D51,D52,D54,D57)</f>
        <v>1</v>
      </c>
      <c r="E67" s="20">
        <f t="shared" si="3"/>
        <v>0</v>
      </c>
      <c r="F67" s="20">
        <f t="shared" si="3"/>
        <v>0</v>
      </c>
      <c r="G67" s="20">
        <f t="shared" si="3"/>
        <v>0</v>
      </c>
      <c r="H67" s="20">
        <f t="shared" si="3"/>
        <v>0</v>
      </c>
      <c r="I67" s="20">
        <f t="shared" si="3"/>
        <v>0</v>
      </c>
    </row>
    <row r="68" spans="2:9" x14ac:dyDescent="0.2">
      <c r="B68" s="10" t="s">
        <v>278</v>
      </c>
      <c r="C68" s="22">
        <f>(C58/C70)*100000</f>
        <v>1298.4357427665882</v>
      </c>
      <c r="D68" s="22">
        <f t="shared" ref="D68:I68" si="4">(D58/D70)*100000</f>
        <v>754.71698113207549</v>
      </c>
      <c r="E68" s="22">
        <f t="shared" si="4"/>
        <v>1402.6556947821207</v>
      </c>
      <c r="F68" s="22">
        <f t="shared" si="4"/>
        <v>855.01858736059478</v>
      </c>
      <c r="G68" s="22">
        <f t="shared" si="4"/>
        <v>934.57943925233633</v>
      </c>
      <c r="H68" s="22">
        <f t="shared" si="4"/>
        <v>1206.2033314187249</v>
      </c>
      <c r="I68" s="22">
        <f t="shared" si="4"/>
        <v>1327.2352255403102</v>
      </c>
    </row>
    <row r="69" spans="2:9" x14ac:dyDescent="0.2">
      <c r="B69" s="10" t="s">
        <v>279</v>
      </c>
      <c r="C69" s="17">
        <f>(C58/C70)*1000</f>
        <v>12.984357427665882</v>
      </c>
      <c r="D69" s="17">
        <f t="shared" ref="D69:I69" si="5">(D58/D70)*1000</f>
        <v>7.5471698113207548</v>
      </c>
      <c r="E69" s="17">
        <f t="shared" si="5"/>
        <v>14.026556947821208</v>
      </c>
      <c r="F69" s="17">
        <f t="shared" si="5"/>
        <v>8.5501858736059475</v>
      </c>
      <c r="G69" s="17">
        <f t="shared" si="5"/>
        <v>9.3457943925233646</v>
      </c>
      <c r="H69" s="17">
        <f t="shared" si="5"/>
        <v>12.062033314187248</v>
      </c>
      <c r="I69" s="17">
        <f t="shared" si="5"/>
        <v>13.272352255403103</v>
      </c>
    </row>
    <row r="70" spans="2:9" x14ac:dyDescent="0.2">
      <c r="B70" s="10" t="s">
        <v>215</v>
      </c>
      <c r="C70" s="26">
        <v>9781</v>
      </c>
      <c r="D70" s="26">
        <v>10335</v>
      </c>
      <c r="E70" s="26">
        <v>10694</v>
      </c>
      <c r="F70" s="26">
        <v>10760</v>
      </c>
      <c r="G70" s="26">
        <v>10807</v>
      </c>
      <c r="H70" s="26">
        <v>10446</v>
      </c>
      <c r="I70" s="26">
        <v>11151</v>
      </c>
    </row>
  </sheetData>
  <mergeCells count="3">
    <mergeCell ref="B1:I1"/>
    <mergeCell ref="B2:I2"/>
    <mergeCell ref="A58:B58"/>
  </mergeCells>
  <hyperlinks>
    <hyperlink ref="A2" location="DocumentMap!A5" display="&lt;&lt; Back to Document Map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169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1</v>
      </c>
      <c r="G9" s="1">
        <v>2</v>
      </c>
      <c r="H9" s="1">
        <v>1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2</v>
      </c>
      <c r="D10" s="1">
        <v>4</v>
      </c>
      <c r="E10" s="1">
        <v>1</v>
      </c>
      <c r="F10" s="1">
        <v>2</v>
      </c>
      <c r="G10" s="1">
        <v>7</v>
      </c>
      <c r="H10" s="1">
        <v>7</v>
      </c>
      <c r="I10" s="1">
        <v>2</v>
      </c>
    </row>
    <row r="11" spans="1:9" hidden="1" x14ac:dyDescent="0.2">
      <c r="A11" s="5" t="s">
        <v>70</v>
      </c>
      <c r="B11" s="1" t="s">
        <v>71</v>
      </c>
      <c r="C11" s="1">
        <v>1</v>
      </c>
      <c r="D11" s="1">
        <v>0</v>
      </c>
      <c r="E11" s="1">
        <v>1</v>
      </c>
      <c r="F11" s="1">
        <v>0</v>
      </c>
      <c r="G11" s="1">
        <v>1</v>
      </c>
      <c r="H11" s="1">
        <v>0</v>
      </c>
      <c r="I11" s="1">
        <v>1</v>
      </c>
    </row>
    <row r="12" spans="1:9" hidden="1" x14ac:dyDescent="0.2">
      <c r="A12" s="5" t="s">
        <v>72</v>
      </c>
      <c r="B12" s="1" t="s">
        <v>73</v>
      </c>
      <c r="C12" s="1">
        <v>1</v>
      </c>
      <c r="D12" s="1">
        <v>3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7</v>
      </c>
      <c r="D13" s="1">
        <v>3</v>
      </c>
      <c r="E13" s="1">
        <v>1</v>
      </c>
      <c r="F13" s="1">
        <v>3</v>
      </c>
      <c r="G13" s="1">
        <v>5</v>
      </c>
      <c r="H13" s="1">
        <v>4</v>
      </c>
      <c r="I13" s="1">
        <v>8</v>
      </c>
    </row>
    <row r="14" spans="1:9" hidden="1" x14ac:dyDescent="0.2">
      <c r="A14" s="5" t="s">
        <v>76</v>
      </c>
      <c r="B14" s="1" t="s">
        <v>77</v>
      </c>
      <c r="C14" s="1">
        <v>1</v>
      </c>
      <c r="D14" s="1">
        <v>0</v>
      </c>
      <c r="E14" s="1">
        <v>0</v>
      </c>
      <c r="F14" s="1">
        <v>2</v>
      </c>
      <c r="G14" s="1">
        <v>0</v>
      </c>
      <c r="H14" s="1">
        <v>0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11</v>
      </c>
      <c r="D15" s="1">
        <v>13</v>
      </c>
      <c r="E15" s="1">
        <v>6</v>
      </c>
      <c r="F15" s="1">
        <v>11</v>
      </c>
      <c r="G15" s="1">
        <v>7</v>
      </c>
      <c r="H15" s="1">
        <v>3</v>
      </c>
      <c r="I15" s="1">
        <v>11</v>
      </c>
    </row>
    <row r="16" spans="1:9" hidden="1" x14ac:dyDescent="0.2">
      <c r="A16" s="5" t="s">
        <v>80</v>
      </c>
      <c r="B16" s="1" t="s">
        <v>81</v>
      </c>
      <c r="C16" s="1">
        <v>64</v>
      </c>
      <c r="D16" s="1">
        <v>54</v>
      </c>
      <c r="E16" s="1">
        <v>60</v>
      </c>
      <c r="F16" s="1">
        <v>46</v>
      </c>
      <c r="G16" s="1">
        <v>43</v>
      </c>
      <c r="H16" s="1">
        <v>60</v>
      </c>
      <c r="I16" s="1">
        <v>46</v>
      </c>
    </row>
    <row r="17" spans="1:9" hidden="1" x14ac:dyDescent="0.2">
      <c r="A17" s="5" t="s">
        <v>82</v>
      </c>
      <c r="B17" s="1" t="s">
        <v>83</v>
      </c>
      <c r="C17" s="1">
        <v>47</v>
      </c>
      <c r="D17" s="1">
        <v>6</v>
      </c>
      <c r="E17" s="1">
        <v>3</v>
      </c>
      <c r="F17" s="1">
        <v>9</v>
      </c>
      <c r="G17" s="1">
        <v>2</v>
      </c>
      <c r="H17" s="1">
        <v>4</v>
      </c>
      <c r="I17" s="1">
        <v>5</v>
      </c>
    </row>
    <row r="18" spans="1:9" hidden="1" x14ac:dyDescent="0.2">
      <c r="A18" s="5" t="s">
        <v>84</v>
      </c>
      <c r="B18" s="1" t="s">
        <v>85</v>
      </c>
      <c r="C18" s="1">
        <v>4</v>
      </c>
      <c r="D18" s="1">
        <v>3</v>
      </c>
      <c r="E18" s="1">
        <v>2</v>
      </c>
      <c r="F18" s="1">
        <v>2</v>
      </c>
      <c r="G18" s="1">
        <v>2</v>
      </c>
      <c r="H18" s="1">
        <v>0</v>
      </c>
      <c r="I18" s="1">
        <v>3</v>
      </c>
    </row>
    <row r="19" spans="1:9" hidden="1" x14ac:dyDescent="0.2">
      <c r="A19" s="5" t="s">
        <v>86</v>
      </c>
      <c r="B19" s="1" t="s">
        <v>87</v>
      </c>
      <c r="C19" s="1">
        <v>2</v>
      </c>
      <c r="D19" s="1">
        <v>0</v>
      </c>
      <c r="E19" s="1">
        <v>2</v>
      </c>
      <c r="F19" s="1">
        <v>2</v>
      </c>
      <c r="G19" s="1">
        <v>2</v>
      </c>
      <c r="H19" s="1">
        <v>2</v>
      </c>
      <c r="I19" s="1">
        <v>0</v>
      </c>
    </row>
    <row r="20" spans="1:9" hidden="1" x14ac:dyDescent="0.2">
      <c r="A20" s="5" t="s">
        <v>88</v>
      </c>
      <c r="B20" s="1" t="s">
        <v>89</v>
      </c>
      <c r="C20" s="1">
        <v>20</v>
      </c>
      <c r="D20" s="1">
        <v>22</v>
      </c>
      <c r="E20" s="1">
        <v>17</v>
      </c>
      <c r="F20" s="1">
        <v>6</v>
      </c>
      <c r="G20" s="1">
        <v>8</v>
      </c>
      <c r="H20" s="1">
        <v>12</v>
      </c>
      <c r="I20" s="1">
        <v>6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1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1</v>
      </c>
      <c r="D23" s="1">
        <v>1</v>
      </c>
      <c r="E23" s="1">
        <v>1</v>
      </c>
      <c r="F23" s="1">
        <v>0</v>
      </c>
      <c r="G23" s="1">
        <v>2</v>
      </c>
      <c r="H23" s="1">
        <v>1</v>
      </c>
      <c r="I23" s="1">
        <v>0</v>
      </c>
    </row>
    <row r="24" spans="1:9" hidden="1" x14ac:dyDescent="0.2">
      <c r="A24" s="5" t="s">
        <v>96</v>
      </c>
      <c r="B24" s="1" t="s">
        <v>97</v>
      </c>
      <c r="C24" s="1">
        <v>2</v>
      </c>
      <c r="D24" s="1">
        <v>1</v>
      </c>
      <c r="E24" s="1">
        <v>0</v>
      </c>
      <c r="F24" s="1">
        <v>0</v>
      </c>
      <c r="G24" s="1">
        <v>0</v>
      </c>
      <c r="H24" s="1">
        <v>2</v>
      </c>
      <c r="I24" s="1">
        <v>5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0</v>
      </c>
      <c r="D26" s="1">
        <v>0</v>
      </c>
      <c r="E26" s="1">
        <v>1</v>
      </c>
      <c r="F26" s="1">
        <v>2</v>
      </c>
      <c r="G26" s="1">
        <v>2</v>
      </c>
      <c r="H26" s="1">
        <v>4</v>
      </c>
      <c r="I26" s="1">
        <v>1</v>
      </c>
    </row>
    <row r="27" spans="1:9" hidden="1" x14ac:dyDescent="0.2">
      <c r="A27" s="5" t="s">
        <v>102</v>
      </c>
      <c r="B27" s="1" t="s">
        <v>103</v>
      </c>
      <c r="C27" s="1">
        <v>0</v>
      </c>
      <c r="D27" s="1">
        <v>1</v>
      </c>
      <c r="E27" s="1">
        <v>1</v>
      </c>
      <c r="F27" s="1">
        <v>2</v>
      </c>
      <c r="G27" s="1">
        <v>0</v>
      </c>
      <c r="H27" s="1">
        <v>2</v>
      </c>
      <c r="I27" s="1">
        <v>0</v>
      </c>
    </row>
    <row r="28" spans="1:9" hidden="1" x14ac:dyDescent="0.2">
      <c r="A28" s="5" t="s">
        <v>104</v>
      </c>
      <c r="B28" s="1" t="s">
        <v>105</v>
      </c>
      <c r="C28" s="1">
        <v>74</v>
      </c>
      <c r="D28" s="1">
        <v>71</v>
      </c>
      <c r="E28" s="1">
        <v>56</v>
      </c>
      <c r="F28" s="1">
        <v>52</v>
      </c>
      <c r="G28" s="1">
        <v>38</v>
      </c>
      <c r="H28" s="1">
        <v>32</v>
      </c>
      <c r="I28" s="1">
        <v>26</v>
      </c>
    </row>
    <row r="29" spans="1:9" hidden="1" x14ac:dyDescent="0.2">
      <c r="A29" s="5" t="s">
        <v>106</v>
      </c>
      <c r="B29" s="1" t="s">
        <v>107</v>
      </c>
      <c r="C29" s="1">
        <v>2</v>
      </c>
      <c r="D29" s="1">
        <v>3</v>
      </c>
      <c r="E29" s="1">
        <v>6</v>
      </c>
      <c r="F29" s="1">
        <v>6</v>
      </c>
      <c r="G29" s="1">
        <v>7</v>
      </c>
      <c r="H29" s="1">
        <v>2</v>
      </c>
      <c r="I29" s="1">
        <v>4</v>
      </c>
    </row>
    <row r="30" spans="1:9" hidden="1" x14ac:dyDescent="0.2">
      <c r="A30" s="5" t="s">
        <v>108</v>
      </c>
      <c r="B30" s="1" t="s">
        <v>109</v>
      </c>
      <c r="C30" s="1">
        <v>4</v>
      </c>
      <c r="D30" s="1">
        <v>3</v>
      </c>
      <c r="E30" s="1">
        <v>2</v>
      </c>
      <c r="F30" s="1">
        <v>6</v>
      </c>
      <c r="G30" s="1">
        <v>0</v>
      </c>
      <c r="H30" s="1">
        <v>1</v>
      </c>
      <c r="I30" s="1">
        <v>1</v>
      </c>
    </row>
    <row r="31" spans="1:9" hidden="1" x14ac:dyDescent="0.2">
      <c r="A31" s="5" t="s">
        <v>110</v>
      </c>
      <c r="B31" s="1" t="s">
        <v>111</v>
      </c>
      <c r="C31" s="1">
        <v>10</v>
      </c>
      <c r="D31" s="1">
        <v>4</v>
      </c>
      <c r="E31" s="1">
        <v>9</v>
      </c>
      <c r="F31" s="1">
        <v>41</v>
      </c>
      <c r="G31" s="1">
        <v>32</v>
      </c>
      <c r="H31" s="1">
        <v>9</v>
      </c>
      <c r="I31" s="1">
        <v>6</v>
      </c>
    </row>
    <row r="32" spans="1:9" hidden="1" x14ac:dyDescent="0.2">
      <c r="A32" s="5" t="s">
        <v>112</v>
      </c>
      <c r="B32" s="1" t="s">
        <v>113</v>
      </c>
      <c r="C32" s="1">
        <v>2</v>
      </c>
      <c r="D32" s="1">
        <v>5</v>
      </c>
      <c r="E32" s="1">
        <v>5</v>
      </c>
      <c r="F32" s="1">
        <v>2</v>
      </c>
      <c r="G32" s="1">
        <v>7</v>
      </c>
      <c r="H32" s="1">
        <v>4</v>
      </c>
      <c r="I32" s="1">
        <v>0</v>
      </c>
    </row>
    <row r="33" spans="1:9" hidden="1" x14ac:dyDescent="0.2">
      <c r="A33" s="5" t="s">
        <v>114</v>
      </c>
      <c r="B33" s="1" t="s">
        <v>115</v>
      </c>
      <c r="C33" s="1">
        <v>1</v>
      </c>
      <c r="D33" s="1">
        <v>1</v>
      </c>
      <c r="E33" s="1">
        <v>0</v>
      </c>
      <c r="F33" s="1">
        <v>2</v>
      </c>
      <c r="G33" s="1">
        <v>2</v>
      </c>
      <c r="H33" s="1">
        <v>0</v>
      </c>
      <c r="I33" s="1">
        <v>1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1</v>
      </c>
      <c r="E36" s="1">
        <v>0</v>
      </c>
      <c r="F36" s="1">
        <v>17</v>
      </c>
      <c r="G36" s="1">
        <v>15</v>
      </c>
      <c r="H36" s="1">
        <v>0</v>
      </c>
      <c r="I36" s="1">
        <v>3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2</v>
      </c>
      <c r="G37" s="1">
        <v>0</v>
      </c>
      <c r="H37" s="1">
        <v>1</v>
      </c>
      <c r="I37" s="1">
        <v>0</v>
      </c>
    </row>
    <row r="38" spans="1:9" hidden="1" x14ac:dyDescent="0.2">
      <c r="A38" s="5" t="s">
        <v>124</v>
      </c>
      <c r="B38" s="1" t="s">
        <v>125</v>
      </c>
      <c r="C38" s="1">
        <v>0</v>
      </c>
      <c r="D38" s="1">
        <v>1</v>
      </c>
      <c r="E38" s="1">
        <v>0</v>
      </c>
      <c r="F38" s="1">
        <v>2</v>
      </c>
      <c r="G38" s="1">
        <v>1</v>
      </c>
      <c r="H38" s="1">
        <v>1</v>
      </c>
      <c r="I38" s="1">
        <v>1</v>
      </c>
    </row>
    <row r="39" spans="1:9" hidden="1" x14ac:dyDescent="0.2">
      <c r="A39" s="5" t="s">
        <v>126</v>
      </c>
      <c r="B39" s="1" t="s">
        <v>127</v>
      </c>
      <c r="C39" s="1">
        <v>1</v>
      </c>
      <c r="D39" s="1">
        <v>3</v>
      </c>
      <c r="E39" s="1">
        <v>4</v>
      </c>
      <c r="F39" s="1">
        <v>0</v>
      </c>
      <c r="G39" s="1">
        <v>4</v>
      </c>
      <c r="H39" s="1">
        <v>2</v>
      </c>
      <c r="I39" s="1">
        <v>2</v>
      </c>
    </row>
    <row r="40" spans="1:9" hidden="1" x14ac:dyDescent="0.2">
      <c r="A40" s="5" t="s">
        <v>128</v>
      </c>
      <c r="B40" s="1" t="s">
        <v>129</v>
      </c>
      <c r="C40" s="1">
        <v>81</v>
      </c>
      <c r="D40" s="1">
        <v>35</v>
      </c>
      <c r="E40" s="1">
        <v>56</v>
      </c>
      <c r="F40" s="1">
        <v>47</v>
      </c>
      <c r="G40" s="1">
        <v>66</v>
      </c>
      <c r="H40" s="1">
        <v>43</v>
      </c>
      <c r="I40" s="1">
        <v>35</v>
      </c>
    </row>
    <row r="41" spans="1:9" hidden="1" x14ac:dyDescent="0.2">
      <c r="A41" s="5" t="s">
        <v>130</v>
      </c>
      <c r="B41" s="1" t="s">
        <v>131</v>
      </c>
      <c r="C41" s="1">
        <v>26</v>
      </c>
      <c r="D41" s="1">
        <v>27</v>
      </c>
      <c r="E41" s="1">
        <v>31</v>
      </c>
      <c r="F41" s="1">
        <v>25</v>
      </c>
      <c r="G41" s="1">
        <v>22</v>
      </c>
      <c r="H41" s="1">
        <v>10</v>
      </c>
      <c r="I41" s="1">
        <v>4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1</v>
      </c>
      <c r="F42" s="1">
        <v>0</v>
      </c>
      <c r="G42" s="1">
        <v>0</v>
      </c>
      <c r="H42" s="1">
        <v>0</v>
      </c>
      <c r="I42" s="1">
        <v>1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5</v>
      </c>
      <c r="D45" s="1">
        <v>2</v>
      </c>
      <c r="E45" s="1">
        <v>1</v>
      </c>
      <c r="F45" s="1">
        <v>2</v>
      </c>
      <c r="G45" s="1">
        <v>3</v>
      </c>
      <c r="H45" s="1">
        <v>2</v>
      </c>
      <c r="I45" s="1">
        <v>5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4</v>
      </c>
      <c r="D54" s="1">
        <v>4</v>
      </c>
      <c r="E54" s="1">
        <v>4</v>
      </c>
      <c r="F54" s="1">
        <v>6</v>
      </c>
      <c r="G54" s="1">
        <v>11</v>
      </c>
      <c r="H54" s="1">
        <v>6</v>
      </c>
      <c r="I54" s="1">
        <v>7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</row>
    <row r="58" spans="1:9" hidden="1" x14ac:dyDescent="0.2">
      <c r="A58" s="23" t="s">
        <v>164</v>
      </c>
      <c r="B58" s="24" t="s">
        <v>165</v>
      </c>
      <c r="C58" s="6">
        <v>373</v>
      </c>
      <c r="D58" s="6">
        <v>271</v>
      </c>
      <c r="E58" s="6">
        <v>272</v>
      </c>
      <c r="F58" s="6">
        <v>298</v>
      </c>
      <c r="G58" s="6">
        <v>291</v>
      </c>
      <c r="H58" s="6">
        <v>216</v>
      </c>
      <c r="I58" s="6">
        <v>184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16</v>
      </c>
      <c r="D64" s="20">
        <f t="shared" ref="D64:I64" si="0">SUM(D6,D10,D11,D12,D14,D15)</f>
        <v>20</v>
      </c>
      <c r="E64" s="20">
        <f t="shared" si="0"/>
        <v>9</v>
      </c>
      <c r="F64" s="20">
        <f t="shared" si="0"/>
        <v>15</v>
      </c>
      <c r="G64" s="20">
        <f t="shared" si="0"/>
        <v>15</v>
      </c>
      <c r="H64" s="20">
        <f t="shared" si="0"/>
        <v>10</v>
      </c>
      <c r="I64" s="20">
        <f t="shared" si="0"/>
        <v>14</v>
      </c>
    </row>
    <row r="65" spans="2:9" x14ac:dyDescent="0.2">
      <c r="B65" s="1" t="s">
        <v>275</v>
      </c>
      <c r="C65" s="20">
        <f>SUM(C6,C7,C9,C10,C11,C12,C13,C15,C16,C17,C43,C44,C55,C56)</f>
        <v>133</v>
      </c>
      <c r="D65" s="20">
        <f t="shared" ref="D65:I65" si="1">SUM(D6,D7,D9,D10,D11,D12,D13,D15,D16,D17,D43,D44,D55,D56)</f>
        <v>83</v>
      </c>
      <c r="E65" s="20">
        <f t="shared" si="1"/>
        <v>73</v>
      </c>
      <c r="F65" s="20">
        <f t="shared" si="1"/>
        <v>72</v>
      </c>
      <c r="G65" s="20">
        <f t="shared" si="1"/>
        <v>67</v>
      </c>
      <c r="H65" s="20">
        <f t="shared" si="1"/>
        <v>79</v>
      </c>
      <c r="I65" s="20">
        <f t="shared" si="1"/>
        <v>73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205</v>
      </c>
      <c r="D66" s="20">
        <f t="shared" ref="D66:I66" si="2">SUM(D14,D18,D19,D20,D21,D22,D23,D24,D25,D26,D27,D28,D29,D30,D31,D32,D33,D34,D35,D36,D37,D38,D39,D40,D53)</f>
        <v>155</v>
      </c>
      <c r="E66" s="20">
        <f t="shared" si="2"/>
        <v>162</v>
      </c>
      <c r="F66" s="20">
        <f t="shared" si="2"/>
        <v>193</v>
      </c>
      <c r="G66" s="20">
        <f t="shared" si="2"/>
        <v>188</v>
      </c>
      <c r="H66" s="20">
        <f t="shared" si="2"/>
        <v>119</v>
      </c>
      <c r="I66" s="20">
        <f t="shared" si="2"/>
        <v>94</v>
      </c>
    </row>
    <row r="67" spans="2:9" x14ac:dyDescent="0.2">
      <c r="B67" s="1" t="s">
        <v>277</v>
      </c>
      <c r="C67" s="20">
        <f>SUM(C41,C42,C45,C46,C47,C48,C49,C50,C51,C52,C54,C57)</f>
        <v>35</v>
      </c>
      <c r="D67" s="20">
        <f t="shared" ref="D67:I67" si="3">SUM(D41,D42,D45,D46,D47,D48,D49,D50,D51,D52,D54,D57)</f>
        <v>33</v>
      </c>
      <c r="E67" s="20">
        <f t="shared" si="3"/>
        <v>37</v>
      </c>
      <c r="F67" s="20">
        <f t="shared" si="3"/>
        <v>33</v>
      </c>
      <c r="G67" s="20">
        <f t="shared" si="3"/>
        <v>36</v>
      </c>
      <c r="H67" s="20">
        <f t="shared" si="3"/>
        <v>18</v>
      </c>
      <c r="I67" s="20">
        <f t="shared" si="3"/>
        <v>17</v>
      </c>
    </row>
    <row r="68" spans="2:9" x14ac:dyDescent="0.2">
      <c r="B68" s="10" t="s">
        <v>278</v>
      </c>
      <c r="C68" s="22">
        <f>(C58/C70)*100000</f>
        <v>2268.7184477829815</v>
      </c>
      <c r="D68" s="22">
        <f t="shared" ref="D68:I68" si="4">(D58/D70)*100000</f>
        <v>1614.9216375662952</v>
      </c>
      <c r="E68" s="22">
        <f t="shared" si="4"/>
        <v>1620.8807580001192</v>
      </c>
      <c r="F68" s="22">
        <f t="shared" si="4"/>
        <v>1762.8963558920966</v>
      </c>
      <c r="G68" s="22">
        <f t="shared" si="4"/>
        <v>1662.762127878407</v>
      </c>
      <c r="H68" s="22">
        <f t="shared" si="4"/>
        <v>1329.558045057245</v>
      </c>
      <c r="I68" s="22">
        <f t="shared" si="4"/>
        <v>1119.221411192214</v>
      </c>
    </row>
    <row r="69" spans="2:9" x14ac:dyDescent="0.2">
      <c r="B69" s="10" t="s">
        <v>279</v>
      </c>
      <c r="C69" s="17">
        <f>(C58/C70)*1000</f>
        <v>22.687184477829817</v>
      </c>
      <c r="D69" s="17">
        <f t="shared" ref="D69:I69" si="5">(D58/D70)*1000</f>
        <v>16.149216375662952</v>
      </c>
      <c r="E69" s="17">
        <f t="shared" si="5"/>
        <v>16.208807580001192</v>
      </c>
      <c r="F69" s="17">
        <f t="shared" si="5"/>
        <v>17.628963558920965</v>
      </c>
      <c r="G69" s="17">
        <f t="shared" si="5"/>
        <v>16.627621278784069</v>
      </c>
      <c r="H69" s="17">
        <f t="shared" si="5"/>
        <v>13.295580450572448</v>
      </c>
      <c r="I69" s="17">
        <f t="shared" si="5"/>
        <v>11.192214111922141</v>
      </c>
    </row>
    <row r="70" spans="2:9" x14ac:dyDescent="0.2">
      <c r="B70" s="10" t="s">
        <v>215</v>
      </c>
      <c r="C70" s="26">
        <v>16441</v>
      </c>
      <c r="D70" s="26">
        <v>16781</v>
      </c>
      <c r="E70" s="26">
        <v>16781</v>
      </c>
      <c r="F70" s="26">
        <v>16904</v>
      </c>
      <c r="G70" s="26">
        <v>17501</v>
      </c>
      <c r="H70" s="26">
        <v>16246</v>
      </c>
      <c r="I70" s="26">
        <v>16440</v>
      </c>
    </row>
  </sheetData>
  <mergeCells count="3">
    <mergeCell ref="B1:I1"/>
    <mergeCell ref="B2:I2"/>
    <mergeCell ref="A58:B58"/>
  </mergeCells>
  <hyperlinks>
    <hyperlink ref="A2" location="DocumentMap!A6" display="&lt;&lt; Back to Document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170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1</v>
      </c>
      <c r="E6" s="1">
        <v>1</v>
      </c>
      <c r="F6" s="1">
        <v>2</v>
      </c>
      <c r="G6" s="1">
        <v>1</v>
      </c>
      <c r="H6" s="1">
        <v>0</v>
      </c>
      <c r="I6" s="1">
        <v>2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2</v>
      </c>
      <c r="E9" s="1">
        <v>0</v>
      </c>
      <c r="F9" s="1">
        <v>0</v>
      </c>
      <c r="G9" s="1">
        <v>2</v>
      </c>
      <c r="H9" s="1">
        <v>1</v>
      </c>
      <c r="I9" s="1">
        <v>1</v>
      </c>
    </row>
    <row r="10" spans="1:9" hidden="1" x14ac:dyDescent="0.2">
      <c r="A10" s="5" t="s">
        <v>68</v>
      </c>
      <c r="B10" s="1" t="s">
        <v>69</v>
      </c>
      <c r="C10" s="1">
        <v>6</v>
      </c>
      <c r="D10" s="1">
        <v>8</v>
      </c>
      <c r="E10" s="1">
        <v>7</v>
      </c>
      <c r="F10" s="1">
        <v>11</v>
      </c>
      <c r="G10" s="1">
        <v>12</v>
      </c>
      <c r="H10" s="1">
        <v>11</v>
      </c>
      <c r="I10" s="1">
        <v>7</v>
      </c>
    </row>
    <row r="11" spans="1:9" hidden="1" x14ac:dyDescent="0.2">
      <c r="A11" s="5" t="s">
        <v>70</v>
      </c>
      <c r="B11" s="1" t="s">
        <v>71</v>
      </c>
      <c r="C11" s="1">
        <v>1</v>
      </c>
      <c r="D11" s="1">
        <v>1</v>
      </c>
      <c r="E11" s="1">
        <v>1</v>
      </c>
      <c r="F11" s="1">
        <v>0</v>
      </c>
      <c r="G11" s="1">
        <v>1</v>
      </c>
      <c r="H11" s="1">
        <v>0</v>
      </c>
      <c r="I11" s="1">
        <v>1</v>
      </c>
    </row>
    <row r="12" spans="1:9" hidden="1" x14ac:dyDescent="0.2">
      <c r="A12" s="5" t="s">
        <v>72</v>
      </c>
      <c r="B12" s="1" t="s">
        <v>73</v>
      </c>
      <c r="C12" s="1">
        <v>5</v>
      </c>
      <c r="D12" s="1">
        <v>3</v>
      </c>
      <c r="E12" s="1">
        <v>3</v>
      </c>
      <c r="F12" s="1">
        <v>4</v>
      </c>
      <c r="G12" s="1">
        <v>2</v>
      </c>
      <c r="H12" s="1">
        <v>4</v>
      </c>
      <c r="I12" s="1">
        <v>2</v>
      </c>
    </row>
    <row r="13" spans="1:9" hidden="1" x14ac:dyDescent="0.2">
      <c r="A13" s="5" t="s">
        <v>74</v>
      </c>
      <c r="B13" s="1" t="s">
        <v>75</v>
      </c>
      <c r="C13" s="1">
        <v>8</v>
      </c>
      <c r="D13" s="1">
        <v>9</v>
      </c>
      <c r="E13" s="1">
        <v>6</v>
      </c>
      <c r="F13" s="1">
        <v>8</v>
      </c>
      <c r="G13" s="1">
        <v>8</v>
      </c>
      <c r="H13" s="1">
        <v>4</v>
      </c>
      <c r="I13" s="1">
        <v>11</v>
      </c>
    </row>
    <row r="14" spans="1:9" hidden="1" x14ac:dyDescent="0.2">
      <c r="A14" s="5" t="s">
        <v>76</v>
      </c>
      <c r="B14" s="1" t="s">
        <v>77</v>
      </c>
      <c r="C14" s="1">
        <v>13</v>
      </c>
      <c r="D14" s="1">
        <v>16</v>
      </c>
      <c r="E14" s="1">
        <v>14</v>
      </c>
      <c r="F14" s="1">
        <v>15</v>
      </c>
      <c r="G14" s="1">
        <v>8</v>
      </c>
      <c r="H14" s="1">
        <v>10</v>
      </c>
      <c r="I14" s="1">
        <v>14</v>
      </c>
    </row>
    <row r="15" spans="1:9" hidden="1" x14ac:dyDescent="0.2">
      <c r="A15" s="5" t="s">
        <v>78</v>
      </c>
      <c r="B15" s="1" t="s">
        <v>79</v>
      </c>
      <c r="C15" s="1">
        <v>73</v>
      </c>
      <c r="D15" s="1">
        <v>54</v>
      </c>
      <c r="E15" s="1">
        <v>58</v>
      </c>
      <c r="F15" s="1">
        <v>58</v>
      </c>
      <c r="G15" s="1">
        <v>43</v>
      </c>
      <c r="H15" s="1">
        <v>65</v>
      </c>
      <c r="I15" s="1">
        <v>71</v>
      </c>
    </row>
    <row r="16" spans="1:9" hidden="1" x14ac:dyDescent="0.2">
      <c r="A16" s="5" t="s">
        <v>80</v>
      </c>
      <c r="B16" s="1" t="s">
        <v>81</v>
      </c>
      <c r="C16" s="1">
        <v>208</v>
      </c>
      <c r="D16" s="1">
        <v>194</v>
      </c>
      <c r="E16" s="1">
        <v>177</v>
      </c>
      <c r="F16" s="1">
        <v>161</v>
      </c>
      <c r="G16" s="1">
        <v>176</v>
      </c>
      <c r="H16" s="1">
        <v>156</v>
      </c>
      <c r="I16" s="1">
        <v>190</v>
      </c>
    </row>
    <row r="17" spans="1:9" hidden="1" x14ac:dyDescent="0.2">
      <c r="A17" s="5" t="s">
        <v>82</v>
      </c>
      <c r="B17" s="1" t="s">
        <v>83</v>
      </c>
      <c r="C17" s="1">
        <v>3</v>
      </c>
      <c r="D17" s="1">
        <v>6</v>
      </c>
      <c r="E17" s="1">
        <v>5</v>
      </c>
      <c r="F17" s="1">
        <v>10</v>
      </c>
      <c r="G17" s="1">
        <v>17</v>
      </c>
      <c r="H17" s="1">
        <v>11</v>
      </c>
      <c r="I17" s="1">
        <v>12</v>
      </c>
    </row>
    <row r="18" spans="1:9" hidden="1" x14ac:dyDescent="0.2">
      <c r="A18" s="5" t="s">
        <v>84</v>
      </c>
      <c r="B18" s="1" t="s">
        <v>85</v>
      </c>
      <c r="C18" s="1">
        <v>8</v>
      </c>
      <c r="D18" s="1">
        <v>5</v>
      </c>
      <c r="E18" s="1">
        <v>2</v>
      </c>
      <c r="F18" s="1">
        <v>6</v>
      </c>
      <c r="G18" s="1">
        <v>2</v>
      </c>
      <c r="H18" s="1">
        <v>1</v>
      </c>
      <c r="I18" s="1">
        <v>2</v>
      </c>
    </row>
    <row r="19" spans="1:9" hidden="1" x14ac:dyDescent="0.2">
      <c r="A19" s="5" t="s">
        <v>86</v>
      </c>
      <c r="B19" s="1" t="s">
        <v>87</v>
      </c>
      <c r="C19" s="1">
        <v>1</v>
      </c>
      <c r="D19" s="1">
        <v>1</v>
      </c>
      <c r="E19" s="1">
        <v>1</v>
      </c>
      <c r="F19" s="1">
        <v>0</v>
      </c>
      <c r="G19" s="1">
        <v>1</v>
      </c>
      <c r="H19" s="1">
        <v>1</v>
      </c>
      <c r="I19" s="1">
        <v>1</v>
      </c>
    </row>
    <row r="20" spans="1:9" hidden="1" x14ac:dyDescent="0.2">
      <c r="A20" s="5" t="s">
        <v>88</v>
      </c>
      <c r="B20" s="1" t="s">
        <v>89</v>
      </c>
      <c r="C20" s="1">
        <v>63</v>
      </c>
      <c r="D20" s="1">
        <v>47</v>
      </c>
      <c r="E20" s="1">
        <v>46</v>
      </c>
      <c r="F20" s="1">
        <v>36</v>
      </c>
      <c r="G20" s="1">
        <v>49</v>
      </c>
      <c r="H20" s="1">
        <v>26</v>
      </c>
      <c r="I20" s="1">
        <v>27</v>
      </c>
    </row>
    <row r="21" spans="1:9" hidden="1" x14ac:dyDescent="0.2">
      <c r="A21" s="5" t="s">
        <v>90</v>
      </c>
      <c r="B21" s="1" t="s">
        <v>91</v>
      </c>
      <c r="C21" s="1">
        <v>2</v>
      </c>
      <c r="D21" s="1">
        <v>0</v>
      </c>
      <c r="E21" s="1">
        <v>1</v>
      </c>
      <c r="F21" s="1">
        <v>0</v>
      </c>
      <c r="G21" s="1">
        <v>0</v>
      </c>
      <c r="H21" s="1">
        <v>0</v>
      </c>
      <c r="I21" s="1">
        <v>1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2</v>
      </c>
      <c r="E22" s="1">
        <v>1</v>
      </c>
      <c r="F22" s="1">
        <v>2</v>
      </c>
      <c r="G22" s="1">
        <v>2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26</v>
      </c>
      <c r="D23" s="1">
        <v>8</v>
      </c>
      <c r="E23" s="1">
        <v>1</v>
      </c>
      <c r="F23" s="1">
        <v>9</v>
      </c>
      <c r="G23" s="1">
        <v>7</v>
      </c>
      <c r="H23" s="1">
        <v>9</v>
      </c>
      <c r="I23" s="1">
        <v>16</v>
      </c>
    </row>
    <row r="24" spans="1:9" hidden="1" x14ac:dyDescent="0.2">
      <c r="A24" s="5" t="s">
        <v>96</v>
      </c>
      <c r="B24" s="1" t="s">
        <v>97</v>
      </c>
      <c r="C24" s="1">
        <v>46</v>
      </c>
      <c r="D24" s="1">
        <v>21</v>
      </c>
      <c r="E24" s="1">
        <v>25</v>
      </c>
      <c r="F24" s="1">
        <v>35</v>
      </c>
      <c r="G24" s="1">
        <v>17</v>
      </c>
      <c r="H24" s="1">
        <v>18</v>
      </c>
      <c r="I24" s="1">
        <v>12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67</v>
      </c>
      <c r="D26" s="1">
        <v>75</v>
      </c>
      <c r="E26" s="1">
        <v>52</v>
      </c>
      <c r="F26" s="1">
        <v>49</v>
      </c>
      <c r="G26" s="1">
        <v>61</v>
      </c>
      <c r="H26" s="1">
        <v>47</v>
      </c>
      <c r="I26" s="1">
        <v>23</v>
      </c>
    </row>
    <row r="27" spans="1:9" hidden="1" x14ac:dyDescent="0.2">
      <c r="A27" s="5" t="s">
        <v>102</v>
      </c>
      <c r="B27" s="1" t="s">
        <v>103</v>
      </c>
      <c r="C27" s="1">
        <v>2</v>
      </c>
      <c r="D27" s="1">
        <v>1</v>
      </c>
      <c r="E27" s="1">
        <v>5</v>
      </c>
      <c r="F27" s="1">
        <v>8</v>
      </c>
      <c r="G27" s="1">
        <v>10</v>
      </c>
      <c r="H27" s="1">
        <v>10</v>
      </c>
      <c r="I27" s="1">
        <v>6</v>
      </c>
    </row>
    <row r="28" spans="1:9" hidden="1" x14ac:dyDescent="0.2">
      <c r="A28" s="5" t="s">
        <v>104</v>
      </c>
      <c r="B28" s="1" t="s">
        <v>105</v>
      </c>
      <c r="C28" s="1">
        <v>137</v>
      </c>
      <c r="D28" s="1">
        <v>91</v>
      </c>
      <c r="E28" s="1">
        <v>111</v>
      </c>
      <c r="F28" s="1">
        <v>73</v>
      </c>
      <c r="G28" s="1">
        <v>83</v>
      </c>
      <c r="H28" s="1">
        <v>114</v>
      </c>
      <c r="I28" s="1">
        <v>95</v>
      </c>
    </row>
    <row r="29" spans="1:9" hidden="1" x14ac:dyDescent="0.2">
      <c r="A29" s="5" t="s">
        <v>106</v>
      </c>
      <c r="B29" s="1" t="s">
        <v>107</v>
      </c>
      <c r="C29" s="1">
        <v>63</v>
      </c>
      <c r="D29" s="1">
        <v>56</v>
      </c>
      <c r="E29" s="1">
        <v>53</v>
      </c>
      <c r="F29" s="1">
        <v>44</v>
      </c>
      <c r="G29" s="1">
        <v>26</v>
      </c>
      <c r="H29" s="1">
        <v>52</v>
      </c>
      <c r="I29" s="1">
        <v>49</v>
      </c>
    </row>
    <row r="30" spans="1:9" hidden="1" x14ac:dyDescent="0.2">
      <c r="A30" s="5" t="s">
        <v>108</v>
      </c>
      <c r="B30" s="1" t="s">
        <v>109</v>
      </c>
      <c r="C30" s="1">
        <v>3</v>
      </c>
      <c r="D30" s="1">
        <v>5</v>
      </c>
      <c r="E30" s="1">
        <v>9</v>
      </c>
      <c r="F30" s="1">
        <v>5</v>
      </c>
      <c r="G30" s="1">
        <v>7</v>
      </c>
      <c r="H30" s="1">
        <v>10</v>
      </c>
      <c r="I30" s="1">
        <v>12</v>
      </c>
    </row>
    <row r="31" spans="1:9" hidden="1" x14ac:dyDescent="0.2">
      <c r="A31" s="5" t="s">
        <v>110</v>
      </c>
      <c r="B31" s="1" t="s">
        <v>111</v>
      </c>
      <c r="C31" s="1">
        <v>19</v>
      </c>
      <c r="D31" s="1">
        <v>16</v>
      </c>
      <c r="E31" s="1">
        <v>21</v>
      </c>
      <c r="F31" s="1">
        <v>23</v>
      </c>
      <c r="G31" s="1">
        <v>11</v>
      </c>
      <c r="H31" s="1">
        <v>16</v>
      </c>
      <c r="I31" s="1">
        <v>13</v>
      </c>
    </row>
    <row r="32" spans="1:9" hidden="1" x14ac:dyDescent="0.2">
      <c r="A32" s="5" t="s">
        <v>112</v>
      </c>
      <c r="B32" s="1" t="s">
        <v>113</v>
      </c>
      <c r="C32" s="1">
        <v>22</v>
      </c>
      <c r="D32" s="1">
        <v>14</v>
      </c>
      <c r="E32" s="1">
        <v>7</v>
      </c>
      <c r="F32" s="1">
        <v>4</v>
      </c>
      <c r="G32" s="1">
        <v>10</v>
      </c>
      <c r="H32" s="1">
        <v>9</v>
      </c>
      <c r="I32" s="1">
        <v>11</v>
      </c>
    </row>
    <row r="33" spans="1:9" hidden="1" x14ac:dyDescent="0.2">
      <c r="A33" s="5" t="s">
        <v>114</v>
      </c>
      <c r="B33" s="1" t="s">
        <v>115</v>
      </c>
      <c r="C33" s="1">
        <v>1</v>
      </c>
      <c r="D33" s="1">
        <v>3</v>
      </c>
      <c r="E33" s="1">
        <v>0</v>
      </c>
      <c r="F33" s="1">
        <v>1</v>
      </c>
      <c r="G33" s="1">
        <v>2</v>
      </c>
      <c r="H33" s="1">
        <v>3</v>
      </c>
      <c r="I33" s="1">
        <v>1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1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1</v>
      </c>
      <c r="G36" s="1">
        <v>1</v>
      </c>
      <c r="H36" s="1">
        <v>1</v>
      </c>
      <c r="I36" s="1">
        <v>1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2</v>
      </c>
      <c r="I37" s="1">
        <v>1</v>
      </c>
    </row>
    <row r="38" spans="1:9" hidden="1" x14ac:dyDescent="0.2">
      <c r="A38" s="5" t="s">
        <v>124</v>
      </c>
      <c r="B38" s="1" t="s">
        <v>125</v>
      </c>
      <c r="C38" s="1">
        <v>1</v>
      </c>
      <c r="D38" s="1">
        <v>0</v>
      </c>
      <c r="E38" s="1">
        <v>1</v>
      </c>
      <c r="F38" s="1">
        <v>0</v>
      </c>
      <c r="G38" s="1">
        <v>0</v>
      </c>
      <c r="H38" s="1">
        <v>2</v>
      </c>
      <c r="I38" s="1">
        <v>1</v>
      </c>
    </row>
    <row r="39" spans="1:9" hidden="1" x14ac:dyDescent="0.2">
      <c r="A39" s="5" t="s">
        <v>126</v>
      </c>
      <c r="B39" s="1" t="s">
        <v>127</v>
      </c>
      <c r="C39" s="1">
        <v>23</v>
      </c>
      <c r="D39" s="1">
        <v>19</v>
      </c>
      <c r="E39" s="1">
        <v>8</v>
      </c>
      <c r="F39" s="1">
        <v>10</v>
      </c>
      <c r="G39" s="1">
        <v>6</v>
      </c>
      <c r="H39" s="1">
        <v>2</v>
      </c>
      <c r="I39" s="1">
        <v>5</v>
      </c>
    </row>
    <row r="40" spans="1:9" hidden="1" x14ac:dyDescent="0.2">
      <c r="A40" s="5" t="s">
        <v>128</v>
      </c>
      <c r="B40" s="1" t="s">
        <v>129</v>
      </c>
      <c r="C40" s="1">
        <v>202</v>
      </c>
      <c r="D40" s="1">
        <v>163</v>
      </c>
      <c r="E40" s="1">
        <v>178</v>
      </c>
      <c r="F40" s="1">
        <v>161</v>
      </c>
      <c r="G40" s="1">
        <v>179</v>
      </c>
      <c r="H40" s="1">
        <v>181</v>
      </c>
      <c r="I40" s="1">
        <v>149</v>
      </c>
    </row>
    <row r="41" spans="1:9" hidden="1" x14ac:dyDescent="0.2">
      <c r="A41" s="5" t="s">
        <v>130</v>
      </c>
      <c r="B41" s="1" t="s">
        <v>131</v>
      </c>
      <c r="C41" s="1">
        <v>40</v>
      </c>
      <c r="D41" s="1">
        <v>74</v>
      </c>
      <c r="E41" s="1">
        <v>43</v>
      </c>
      <c r="F41" s="1">
        <v>48</v>
      </c>
      <c r="G41" s="1">
        <v>31</v>
      </c>
      <c r="H41" s="1">
        <v>34</v>
      </c>
      <c r="I41" s="1">
        <v>28</v>
      </c>
    </row>
    <row r="42" spans="1:9" hidden="1" x14ac:dyDescent="0.2">
      <c r="A42" s="5" t="s">
        <v>132</v>
      </c>
      <c r="B42" s="1" t="s">
        <v>133</v>
      </c>
      <c r="C42" s="1">
        <v>1</v>
      </c>
      <c r="D42" s="1">
        <v>0</v>
      </c>
      <c r="E42" s="1">
        <v>0</v>
      </c>
      <c r="F42" s="1">
        <v>1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1</v>
      </c>
      <c r="D44" s="1">
        <v>1</v>
      </c>
      <c r="E44" s="1">
        <v>1</v>
      </c>
      <c r="F44" s="1">
        <v>0</v>
      </c>
      <c r="G44" s="1">
        <v>1</v>
      </c>
      <c r="H44" s="1">
        <v>0</v>
      </c>
      <c r="I44" s="1">
        <v>1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0</v>
      </c>
      <c r="F45" s="1">
        <v>0</v>
      </c>
      <c r="G45" s="1">
        <v>1</v>
      </c>
      <c r="H45" s="1">
        <v>7</v>
      </c>
      <c r="I45" s="1">
        <v>6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1</v>
      </c>
      <c r="D47" s="1">
        <v>0</v>
      </c>
      <c r="E47" s="1">
        <v>0</v>
      </c>
      <c r="F47" s="1">
        <v>1</v>
      </c>
      <c r="G47" s="1">
        <v>1</v>
      </c>
      <c r="H47" s="1">
        <v>2</v>
      </c>
      <c r="I47" s="1">
        <v>1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1</v>
      </c>
      <c r="D50" s="1">
        <v>25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4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27</v>
      </c>
      <c r="D54" s="1">
        <v>30</v>
      </c>
      <c r="E54" s="1">
        <v>16</v>
      </c>
      <c r="F54" s="1">
        <v>40</v>
      </c>
      <c r="G54" s="1">
        <v>36</v>
      </c>
      <c r="H54" s="1">
        <v>44</v>
      </c>
      <c r="I54" s="1">
        <v>35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1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1</v>
      </c>
      <c r="F57" s="1">
        <v>0</v>
      </c>
      <c r="G57" s="1">
        <v>0</v>
      </c>
      <c r="H57" s="1">
        <v>2</v>
      </c>
      <c r="I57" s="1">
        <v>3</v>
      </c>
    </row>
    <row r="58" spans="1:9" hidden="1" x14ac:dyDescent="0.2">
      <c r="A58" s="23" t="s">
        <v>164</v>
      </c>
      <c r="B58" s="24" t="s">
        <v>165</v>
      </c>
      <c r="C58" s="6">
        <v>1074</v>
      </c>
      <c r="D58" s="6">
        <v>956</v>
      </c>
      <c r="E58" s="6">
        <v>855</v>
      </c>
      <c r="F58" s="6">
        <v>827</v>
      </c>
      <c r="G58" s="6">
        <v>814</v>
      </c>
      <c r="H58" s="6">
        <v>855</v>
      </c>
      <c r="I58" s="6">
        <v>811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98</v>
      </c>
      <c r="D64" s="20">
        <f t="shared" ref="D64:I64" si="0">SUM(D6,D10,D11,D12,D14,D15)</f>
        <v>83</v>
      </c>
      <c r="E64" s="20">
        <f t="shared" si="0"/>
        <v>84</v>
      </c>
      <c r="F64" s="20">
        <f t="shared" si="0"/>
        <v>90</v>
      </c>
      <c r="G64" s="20">
        <f t="shared" si="0"/>
        <v>67</v>
      </c>
      <c r="H64" s="20">
        <f t="shared" si="0"/>
        <v>90</v>
      </c>
      <c r="I64" s="20">
        <f t="shared" si="0"/>
        <v>97</v>
      </c>
    </row>
    <row r="65" spans="2:9" x14ac:dyDescent="0.2">
      <c r="B65" s="1" t="s">
        <v>275</v>
      </c>
      <c r="C65" s="20">
        <f>SUM(C6,C7,C9,C10,C11,C12,C13,C15,C16,C17,C43,C44,C55,C56)</f>
        <v>305</v>
      </c>
      <c r="D65" s="20">
        <f t="shared" ref="D65:I65" si="1">SUM(D6,D7,D9,D10,D11,D12,D13,D15,D16,D17,D43,D44,D55,D56)</f>
        <v>280</v>
      </c>
      <c r="E65" s="20">
        <f t="shared" si="1"/>
        <v>259</v>
      </c>
      <c r="F65" s="20">
        <f t="shared" si="1"/>
        <v>254</v>
      </c>
      <c r="G65" s="20">
        <f t="shared" si="1"/>
        <v>263</v>
      </c>
      <c r="H65" s="20">
        <f t="shared" si="1"/>
        <v>252</v>
      </c>
      <c r="I65" s="20">
        <f t="shared" si="1"/>
        <v>298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699</v>
      </c>
      <c r="D66" s="20">
        <f t="shared" ref="D66:I66" si="2">SUM(D14,D18,D19,D20,D21,D22,D23,D24,D25,D26,D27,D28,D29,D30,D31,D32,D33,D34,D35,D36,D37,D38,D39,D40,D53)</f>
        <v>543</v>
      </c>
      <c r="E66" s="20">
        <f t="shared" si="2"/>
        <v>536</v>
      </c>
      <c r="F66" s="20">
        <f t="shared" si="2"/>
        <v>483</v>
      </c>
      <c r="G66" s="20">
        <f t="shared" si="2"/>
        <v>482</v>
      </c>
      <c r="H66" s="20">
        <f t="shared" si="2"/>
        <v>514</v>
      </c>
      <c r="I66" s="20">
        <f t="shared" si="2"/>
        <v>440</v>
      </c>
    </row>
    <row r="67" spans="2:9" x14ac:dyDescent="0.2">
      <c r="B67" s="1" t="s">
        <v>277</v>
      </c>
      <c r="C67" s="20">
        <f>SUM(C41,C42,C45,C46,C47,C48,C49,C50,C51,C52,C54,C57)</f>
        <v>70</v>
      </c>
      <c r="D67" s="20">
        <f t="shared" ref="D67:I67" si="3">SUM(D41,D42,D45,D46,D47,D48,D49,D50,D51,D52,D54,D57)</f>
        <v>133</v>
      </c>
      <c r="E67" s="20">
        <f t="shared" si="3"/>
        <v>60</v>
      </c>
      <c r="F67" s="20">
        <f t="shared" si="3"/>
        <v>90</v>
      </c>
      <c r="G67" s="20">
        <f t="shared" si="3"/>
        <v>69</v>
      </c>
      <c r="H67" s="20">
        <f t="shared" si="3"/>
        <v>89</v>
      </c>
      <c r="I67" s="20">
        <f t="shared" si="3"/>
        <v>73</v>
      </c>
    </row>
    <row r="68" spans="2:9" x14ac:dyDescent="0.2">
      <c r="B68" s="10" t="s">
        <v>278</v>
      </c>
      <c r="C68" s="22">
        <f>(C58/C70)*100000</f>
        <v>5539.2232709268146</v>
      </c>
      <c r="D68" s="22">
        <f t="shared" ref="D68:I68" si="4">(D58/D70)*100000</f>
        <v>4955.1650857824079</v>
      </c>
      <c r="E68" s="22">
        <f t="shared" si="4"/>
        <v>4431.6591509874052</v>
      </c>
      <c r="F68" s="22">
        <f t="shared" si="4"/>
        <v>4234.5110087045568</v>
      </c>
      <c r="G68" s="22">
        <f t="shared" si="4"/>
        <v>4034.8964013086152</v>
      </c>
      <c r="H68" s="22">
        <f t="shared" si="4"/>
        <v>3827.2157564905997</v>
      </c>
      <c r="I68" s="22">
        <f t="shared" si="4"/>
        <v>3599.0059465696277</v>
      </c>
    </row>
    <row r="69" spans="2:9" x14ac:dyDescent="0.2">
      <c r="B69" s="10" t="s">
        <v>279</v>
      </c>
      <c r="C69" s="17">
        <f>(C58/C70)*1000</f>
        <v>55.392232709268143</v>
      </c>
      <c r="D69" s="17">
        <f t="shared" ref="D69:I69" si="5">(D58/D70)*1000</f>
        <v>49.551650857824079</v>
      </c>
      <c r="E69" s="17">
        <f t="shared" si="5"/>
        <v>44.316591509874051</v>
      </c>
      <c r="F69" s="17">
        <f t="shared" si="5"/>
        <v>42.345110087045569</v>
      </c>
      <c r="G69" s="17">
        <f t="shared" si="5"/>
        <v>40.348964013086153</v>
      </c>
      <c r="H69" s="17">
        <f t="shared" si="5"/>
        <v>38.272157564905996</v>
      </c>
      <c r="I69" s="17">
        <f t="shared" si="5"/>
        <v>35.990059465696277</v>
      </c>
    </row>
    <row r="70" spans="2:9" x14ac:dyDescent="0.2">
      <c r="B70" s="10" t="s">
        <v>215</v>
      </c>
      <c r="C70" s="26">
        <v>19389</v>
      </c>
      <c r="D70" s="26">
        <v>19293</v>
      </c>
      <c r="E70" s="26">
        <v>19293</v>
      </c>
      <c r="F70" s="26">
        <v>19530</v>
      </c>
      <c r="G70" s="26">
        <v>20174</v>
      </c>
      <c r="H70" s="26">
        <v>22340</v>
      </c>
      <c r="I70" s="26">
        <v>22534</v>
      </c>
    </row>
  </sheetData>
  <mergeCells count="3">
    <mergeCell ref="B1:I1"/>
    <mergeCell ref="B2:I2"/>
    <mergeCell ref="A58:B58"/>
  </mergeCells>
  <hyperlinks>
    <hyperlink ref="A2" location="DocumentMap!A7" display="&lt;&lt; Back to Document Map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171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1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1</v>
      </c>
      <c r="G9" s="1">
        <v>2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2</v>
      </c>
      <c r="D10" s="1">
        <v>3</v>
      </c>
      <c r="E10" s="1">
        <v>1</v>
      </c>
      <c r="F10" s="1">
        <v>4</v>
      </c>
      <c r="G10" s="1">
        <v>1</v>
      </c>
      <c r="H10" s="1">
        <v>3</v>
      </c>
      <c r="I10" s="1">
        <v>1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1</v>
      </c>
    </row>
    <row r="12" spans="1:9" hidden="1" x14ac:dyDescent="0.2">
      <c r="A12" s="5" t="s">
        <v>72</v>
      </c>
      <c r="B12" s="1" t="s">
        <v>73</v>
      </c>
      <c r="C12" s="1">
        <v>2</v>
      </c>
      <c r="D12" s="1">
        <v>0</v>
      </c>
      <c r="E12" s="1">
        <v>0</v>
      </c>
      <c r="F12" s="1">
        <v>0</v>
      </c>
      <c r="G12" s="1">
        <v>1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1</v>
      </c>
      <c r="D13" s="1">
        <v>1</v>
      </c>
      <c r="E13" s="1">
        <v>2</v>
      </c>
      <c r="F13" s="1">
        <v>3</v>
      </c>
      <c r="G13" s="1">
        <v>0</v>
      </c>
      <c r="H13" s="1">
        <v>4</v>
      </c>
      <c r="I13" s="1">
        <v>1</v>
      </c>
    </row>
    <row r="14" spans="1:9" hidden="1" x14ac:dyDescent="0.2">
      <c r="A14" s="5" t="s">
        <v>76</v>
      </c>
      <c r="B14" s="1" t="s">
        <v>77</v>
      </c>
      <c r="C14" s="1">
        <v>3</v>
      </c>
      <c r="D14" s="1">
        <v>0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2</v>
      </c>
      <c r="D15" s="1">
        <v>4</v>
      </c>
      <c r="E15" s="1">
        <v>4</v>
      </c>
      <c r="F15" s="1">
        <v>4</v>
      </c>
      <c r="G15" s="1">
        <v>6</v>
      </c>
      <c r="H15" s="1">
        <v>2</v>
      </c>
      <c r="I15" s="1">
        <v>3</v>
      </c>
    </row>
    <row r="16" spans="1:9" hidden="1" x14ac:dyDescent="0.2">
      <c r="A16" s="5" t="s">
        <v>80</v>
      </c>
      <c r="B16" s="1" t="s">
        <v>81</v>
      </c>
      <c r="C16" s="1">
        <v>29</v>
      </c>
      <c r="D16" s="1">
        <v>38</v>
      </c>
      <c r="E16" s="1">
        <v>45</v>
      </c>
      <c r="F16" s="1">
        <v>25</v>
      </c>
      <c r="G16" s="1">
        <v>22</v>
      </c>
      <c r="H16" s="1">
        <v>31</v>
      </c>
      <c r="I16" s="1">
        <v>18</v>
      </c>
    </row>
    <row r="17" spans="1:9" hidden="1" x14ac:dyDescent="0.2">
      <c r="A17" s="5" t="s">
        <v>82</v>
      </c>
      <c r="B17" s="1" t="s">
        <v>83</v>
      </c>
      <c r="C17" s="1">
        <v>4</v>
      </c>
      <c r="D17" s="1">
        <v>0</v>
      </c>
      <c r="E17" s="1">
        <v>4</v>
      </c>
      <c r="F17" s="1">
        <v>2</v>
      </c>
      <c r="G17" s="1">
        <v>1</v>
      </c>
      <c r="H17" s="1">
        <v>8</v>
      </c>
      <c r="I17" s="1">
        <v>4</v>
      </c>
    </row>
    <row r="18" spans="1:9" hidden="1" x14ac:dyDescent="0.2">
      <c r="A18" s="5" t="s">
        <v>84</v>
      </c>
      <c r="B18" s="1" t="s">
        <v>85</v>
      </c>
      <c r="C18" s="1">
        <v>1</v>
      </c>
      <c r="D18" s="1">
        <v>2</v>
      </c>
      <c r="E18" s="1">
        <v>1</v>
      </c>
      <c r="F18" s="1">
        <v>0</v>
      </c>
      <c r="G18" s="1">
        <v>0</v>
      </c>
      <c r="H18" s="1">
        <v>0</v>
      </c>
      <c r="I18" s="1">
        <v>1</v>
      </c>
    </row>
    <row r="19" spans="1:9" hidden="1" x14ac:dyDescent="0.2">
      <c r="A19" s="5" t="s">
        <v>86</v>
      </c>
      <c r="B19" s="1" t="s">
        <v>87</v>
      </c>
      <c r="C19" s="1">
        <v>1</v>
      </c>
      <c r="D19" s="1">
        <v>0</v>
      </c>
      <c r="E19" s="1">
        <v>1</v>
      </c>
      <c r="F19" s="1">
        <v>0</v>
      </c>
      <c r="G19" s="1">
        <v>1</v>
      </c>
      <c r="H19" s="1">
        <v>2</v>
      </c>
      <c r="I19" s="1">
        <v>0</v>
      </c>
    </row>
    <row r="20" spans="1:9" hidden="1" x14ac:dyDescent="0.2">
      <c r="A20" s="5" t="s">
        <v>88</v>
      </c>
      <c r="B20" s="1" t="s">
        <v>89</v>
      </c>
      <c r="C20" s="1">
        <v>18</v>
      </c>
      <c r="D20" s="1">
        <v>7</v>
      </c>
      <c r="E20" s="1">
        <v>14</v>
      </c>
      <c r="F20" s="1">
        <v>7</v>
      </c>
      <c r="G20" s="1">
        <v>8</v>
      </c>
      <c r="H20" s="1">
        <v>4</v>
      </c>
      <c r="I20" s="1">
        <v>5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3</v>
      </c>
      <c r="D23" s="1">
        <v>5</v>
      </c>
      <c r="E23" s="1">
        <v>0</v>
      </c>
      <c r="F23" s="1">
        <v>0</v>
      </c>
      <c r="G23" s="1">
        <v>2</v>
      </c>
      <c r="H23" s="1">
        <v>4</v>
      </c>
      <c r="I23" s="1">
        <v>5</v>
      </c>
    </row>
    <row r="24" spans="1:9" hidden="1" x14ac:dyDescent="0.2">
      <c r="A24" s="5" t="s">
        <v>96</v>
      </c>
      <c r="B24" s="1" t="s">
        <v>97</v>
      </c>
      <c r="C24" s="1">
        <v>15</v>
      </c>
      <c r="D24" s="1">
        <v>6</v>
      </c>
      <c r="E24" s="1">
        <v>6</v>
      </c>
      <c r="F24" s="1">
        <v>1</v>
      </c>
      <c r="G24" s="1">
        <v>2</v>
      </c>
      <c r="H24" s="1">
        <v>2</v>
      </c>
      <c r="I24" s="1">
        <v>2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9</v>
      </c>
      <c r="D26" s="1">
        <v>6</v>
      </c>
      <c r="E26" s="1">
        <v>8</v>
      </c>
      <c r="F26" s="1">
        <v>2</v>
      </c>
      <c r="G26" s="1">
        <v>2</v>
      </c>
      <c r="H26" s="1">
        <v>9</v>
      </c>
      <c r="I26" s="1">
        <v>2</v>
      </c>
    </row>
    <row r="27" spans="1:9" hidden="1" x14ac:dyDescent="0.2">
      <c r="A27" s="5" t="s">
        <v>102</v>
      </c>
      <c r="B27" s="1" t="s">
        <v>103</v>
      </c>
      <c r="C27" s="1">
        <v>0</v>
      </c>
      <c r="D27" s="1">
        <v>0</v>
      </c>
      <c r="E27" s="1">
        <v>1</v>
      </c>
      <c r="F27" s="1">
        <v>0</v>
      </c>
      <c r="G27" s="1">
        <v>0</v>
      </c>
      <c r="H27" s="1">
        <v>2</v>
      </c>
      <c r="I27" s="1">
        <v>1</v>
      </c>
    </row>
    <row r="28" spans="1:9" hidden="1" x14ac:dyDescent="0.2">
      <c r="A28" s="5" t="s">
        <v>104</v>
      </c>
      <c r="B28" s="1" t="s">
        <v>105</v>
      </c>
      <c r="C28" s="1">
        <v>13</v>
      </c>
      <c r="D28" s="1">
        <v>20</v>
      </c>
      <c r="E28" s="1">
        <v>18</v>
      </c>
      <c r="F28" s="1">
        <v>22</v>
      </c>
      <c r="G28" s="1">
        <v>24</v>
      </c>
      <c r="H28" s="1">
        <v>17</v>
      </c>
      <c r="I28" s="1">
        <v>14</v>
      </c>
    </row>
    <row r="29" spans="1:9" hidden="1" x14ac:dyDescent="0.2">
      <c r="A29" s="5" t="s">
        <v>106</v>
      </c>
      <c r="B29" s="1" t="s">
        <v>107</v>
      </c>
      <c r="C29" s="1">
        <v>4</v>
      </c>
      <c r="D29" s="1">
        <v>4</v>
      </c>
      <c r="E29" s="1">
        <v>1</v>
      </c>
      <c r="F29" s="1">
        <v>5</v>
      </c>
      <c r="G29" s="1">
        <v>6</v>
      </c>
      <c r="H29" s="1">
        <v>1</v>
      </c>
      <c r="I29" s="1">
        <v>3</v>
      </c>
    </row>
    <row r="30" spans="1:9" hidden="1" x14ac:dyDescent="0.2">
      <c r="A30" s="5" t="s">
        <v>108</v>
      </c>
      <c r="B30" s="1" t="s">
        <v>109</v>
      </c>
      <c r="C30" s="1">
        <v>2</v>
      </c>
      <c r="D30" s="1">
        <v>3</v>
      </c>
      <c r="E30" s="1">
        <v>1</v>
      </c>
      <c r="F30" s="1">
        <v>1</v>
      </c>
      <c r="G30" s="1">
        <v>6</v>
      </c>
      <c r="H30" s="1">
        <v>1</v>
      </c>
      <c r="I30" s="1">
        <v>4</v>
      </c>
    </row>
    <row r="31" spans="1:9" hidden="1" x14ac:dyDescent="0.2">
      <c r="A31" s="5" t="s">
        <v>110</v>
      </c>
      <c r="B31" s="1" t="s">
        <v>111</v>
      </c>
      <c r="C31" s="1">
        <v>4</v>
      </c>
      <c r="D31" s="1">
        <v>4</v>
      </c>
      <c r="E31" s="1">
        <v>8</v>
      </c>
      <c r="F31" s="1">
        <v>11</v>
      </c>
      <c r="G31" s="1">
        <v>9</v>
      </c>
      <c r="H31" s="1">
        <v>7</v>
      </c>
      <c r="I31" s="1">
        <v>5</v>
      </c>
    </row>
    <row r="32" spans="1:9" hidden="1" x14ac:dyDescent="0.2">
      <c r="A32" s="5" t="s">
        <v>112</v>
      </c>
      <c r="B32" s="1" t="s">
        <v>113</v>
      </c>
      <c r="C32" s="1">
        <v>3</v>
      </c>
      <c r="D32" s="1">
        <v>3</v>
      </c>
      <c r="E32" s="1">
        <v>4</v>
      </c>
      <c r="F32" s="1">
        <v>1</v>
      </c>
      <c r="G32" s="1">
        <v>4</v>
      </c>
      <c r="H32" s="1">
        <v>3</v>
      </c>
      <c r="I32" s="1">
        <v>2</v>
      </c>
    </row>
    <row r="33" spans="1:9" hidden="1" x14ac:dyDescent="0.2">
      <c r="A33" s="5" t="s">
        <v>114</v>
      </c>
      <c r="B33" s="1" t="s">
        <v>115</v>
      </c>
      <c r="C33" s="1">
        <v>1</v>
      </c>
      <c r="D33" s="1">
        <v>0</v>
      </c>
      <c r="E33" s="1">
        <v>1</v>
      </c>
      <c r="F33" s="1">
        <v>0</v>
      </c>
      <c r="G33" s="1">
        <v>0</v>
      </c>
      <c r="H33" s="1">
        <v>2</v>
      </c>
      <c r="I33" s="1">
        <v>0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0</v>
      </c>
      <c r="D35" s="1">
        <v>0</v>
      </c>
      <c r="E35" s="1">
        <v>2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1</v>
      </c>
      <c r="H36" s="1">
        <v>5</v>
      </c>
      <c r="I36" s="1">
        <v>0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1</v>
      </c>
      <c r="I37" s="1">
        <v>1</v>
      </c>
    </row>
    <row r="38" spans="1:9" hidden="1" x14ac:dyDescent="0.2">
      <c r="A38" s="5" t="s">
        <v>124</v>
      </c>
      <c r="B38" s="1" t="s">
        <v>125</v>
      </c>
      <c r="C38" s="1">
        <v>2</v>
      </c>
      <c r="D38" s="1">
        <v>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</row>
    <row r="39" spans="1:9" hidden="1" x14ac:dyDescent="0.2">
      <c r="A39" s="5" t="s">
        <v>126</v>
      </c>
      <c r="B39" s="1" t="s">
        <v>127</v>
      </c>
      <c r="C39" s="1">
        <v>0</v>
      </c>
      <c r="D39" s="1">
        <v>4</v>
      </c>
      <c r="E39" s="1">
        <v>4</v>
      </c>
      <c r="F39" s="1">
        <v>1</v>
      </c>
      <c r="G39" s="1">
        <v>1</v>
      </c>
      <c r="H39" s="1">
        <v>1</v>
      </c>
      <c r="I39" s="1">
        <v>3</v>
      </c>
    </row>
    <row r="40" spans="1:9" hidden="1" x14ac:dyDescent="0.2">
      <c r="A40" s="5" t="s">
        <v>128</v>
      </c>
      <c r="B40" s="1" t="s">
        <v>129</v>
      </c>
      <c r="C40" s="1">
        <v>35</v>
      </c>
      <c r="D40" s="1">
        <v>28</v>
      </c>
      <c r="E40" s="1">
        <v>29</v>
      </c>
      <c r="F40" s="1">
        <v>30</v>
      </c>
      <c r="G40" s="1">
        <v>25</v>
      </c>
      <c r="H40" s="1">
        <v>23</v>
      </c>
      <c r="I40" s="1">
        <v>27</v>
      </c>
    </row>
    <row r="41" spans="1:9" hidden="1" x14ac:dyDescent="0.2">
      <c r="A41" s="5" t="s">
        <v>130</v>
      </c>
      <c r="B41" s="1" t="s">
        <v>131</v>
      </c>
      <c r="C41" s="1">
        <v>0</v>
      </c>
      <c r="D41" s="1">
        <v>11</v>
      </c>
      <c r="E41" s="1">
        <v>20</v>
      </c>
      <c r="F41" s="1">
        <v>10</v>
      </c>
      <c r="G41" s="1">
        <v>11</v>
      </c>
      <c r="H41" s="1">
        <v>9</v>
      </c>
      <c r="I41" s="1">
        <v>4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1</v>
      </c>
      <c r="G44" s="1">
        <v>1</v>
      </c>
      <c r="H44" s="1">
        <v>1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1</v>
      </c>
      <c r="F45" s="1">
        <v>1</v>
      </c>
      <c r="G45" s="1">
        <v>0</v>
      </c>
      <c r="H45" s="1">
        <v>4</v>
      </c>
      <c r="I45" s="1">
        <v>1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1</v>
      </c>
    </row>
    <row r="54" spans="1:9" hidden="1" x14ac:dyDescent="0.2">
      <c r="A54" s="5" t="s">
        <v>156</v>
      </c>
      <c r="B54" s="1" t="s">
        <v>157</v>
      </c>
      <c r="C54" s="1">
        <v>0</v>
      </c>
      <c r="D54" s="1">
        <v>0</v>
      </c>
      <c r="E54" s="1">
        <v>7</v>
      </c>
      <c r="F54" s="1">
        <v>5</v>
      </c>
      <c r="G54" s="1">
        <v>3</v>
      </c>
      <c r="H54" s="1">
        <v>1</v>
      </c>
      <c r="I54" s="1">
        <v>1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</row>
    <row r="58" spans="1:9" hidden="1" x14ac:dyDescent="0.2">
      <c r="A58" s="23" t="s">
        <v>164</v>
      </c>
      <c r="B58" s="24" t="s">
        <v>165</v>
      </c>
      <c r="C58" s="6">
        <v>154</v>
      </c>
      <c r="D58" s="6">
        <v>150</v>
      </c>
      <c r="E58" s="6">
        <v>184</v>
      </c>
      <c r="F58" s="6">
        <v>137</v>
      </c>
      <c r="G58" s="6">
        <v>139</v>
      </c>
      <c r="H58" s="6">
        <v>148</v>
      </c>
      <c r="I58" s="6">
        <v>110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9</v>
      </c>
      <c r="D64" s="20">
        <f t="shared" ref="D64:I64" si="0">SUM(D6,D10,D11,D12,D14,D15)</f>
        <v>7</v>
      </c>
      <c r="E64" s="20">
        <f t="shared" si="0"/>
        <v>6</v>
      </c>
      <c r="F64" s="20">
        <f t="shared" si="0"/>
        <v>8</v>
      </c>
      <c r="G64" s="20">
        <f t="shared" si="0"/>
        <v>8</v>
      </c>
      <c r="H64" s="20">
        <f t="shared" si="0"/>
        <v>6</v>
      </c>
      <c r="I64" s="20">
        <f t="shared" si="0"/>
        <v>5</v>
      </c>
    </row>
    <row r="65" spans="2:9" x14ac:dyDescent="0.2">
      <c r="B65" s="1" t="s">
        <v>275</v>
      </c>
      <c r="C65" s="20">
        <f>SUM(C6,C7,C9,C10,C11,C12,C13,C15,C16,C17,C43,C44,C55,C56)</f>
        <v>40</v>
      </c>
      <c r="D65" s="20">
        <f t="shared" ref="D65:I65" si="1">SUM(D6,D7,D9,D10,D11,D12,D13,D15,D16,D17,D43,D44,D55,D56)</f>
        <v>46</v>
      </c>
      <c r="E65" s="20">
        <f t="shared" si="1"/>
        <v>56</v>
      </c>
      <c r="F65" s="20">
        <f t="shared" si="1"/>
        <v>40</v>
      </c>
      <c r="G65" s="20">
        <f t="shared" si="1"/>
        <v>34</v>
      </c>
      <c r="H65" s="20">
        <f t="shared" si="1"/>
        <v>50</v>
      </c>
      <c r="I65" s="20">
        <f t="shared" si="1"/>
        <v>28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114</v>
      </c>
      <c r="D66" s="20">
        <f t="shared" ref="D66:I66" si="2">SUM(D14,D18,D19,D20,D21,D22,D23,D24,D25,D26,D27,D28,D29,D30,D31,D32,D33,D34,D35,D36,D37,D38,D39,D40,D53)</f>
        <v>93</v>
      </c>
      <c r="E66" s="20">
        <f t="shared" si="2"/>
        <v>100</v>
      </c>
      <c r="F66" s="20">
        <f t="shared" si="2"/>
        <v>81</v>
      </c>
      <c r="G66" s="20">
        <f t="shared" si="2"/>
        <v>91</v>
      </c>
      <c r="H66" s="20">
        <f t="shared" si="2"/>
        <v>84</v>
      </c>
      <c r="I66" s="20">
        <f t="shared" si="2"/>
        <v>76</v>
      </c>
    </row>
    <row r="67" spans="2:9" x14ac:dyDescent="0.2">
      <c r="B67" s="1" t="s">
        <v>277</v>
      </c>
      <c r="C67" s="20">
        <f>SUM(C41,C42,C45,C46,C47,C48,C49,C50,C51,C52,C54,C57)</f>
        <v>0</v>
      </c>
      <c r="D67" s="20">
        <f t="shared" ref="D67:I67" si="3">SUM(D41,D42,D45,D46,D47,D48,D49,D50,D51,D52,D54,D57)</f>
        <v>11</v>
      </c>
      <c r="E67" s="20">
        <f t="shared" si="3"/>
        <v>28</v>
      </c>
      <c r="F67" s="20">
        <f t="shared" si="3"/>
        <v>16</v>
      </c>
      <c r="G67" s="20">
        <f t="shared" si="3"/>
        <v>14</v>
      </c>
      <c r="H67" s="20">
        <f t="shared" si="3"/>
        <v>14</v>
      </c>
      <c r="I67" s="20">
        <f t="shared" si="3"/>
        <v>6</v>
      </c>
    </row>
    <row r="68" spans="2:9" x14ac:dyDescent="0.2">
      <c r="B68" s="10" t="s">
        <v>278</v>
      </c>
      <c r="C68" s="22">
        <f>(C58/C70)*100000</f>
        <v>1983.5136527563111</v>
      </c>
      <c r="D68" s="22">
        <f t="shared" ref="D68:I68" si="4">(D58/D70)*100000</f>
        <v>1920.6145966709346</v>
      </c>
      <c r="E68" s="22">
        <f t="shared" si="4"/>
        <v>2355.9539052496798</v>
      </c>
      <c r="F68" s="22">
        <f t="shared" si="4"/>
        <v>1755.7349737280531</v>
      </c>
      <c r="G68" s="22">
        <f t="shared" si="4"/>
        <v>1712.2443951712244</v>
      </c>
      <c r="H68" s="22">
        <f t="shared" si="4"/>
        <v>1823.3337439940863</v>
      </c>
      <c r="I68" s="22">
        <f t="shared" si="4"/>
        <v>1358.695652173913</v>
      </c>
    </row>
    <row r="69" spans="2:9" x14ac:dyDescent="0.2">
      <c r="B69" s="10" t="s">
        <v>279</v>
      </c>
      <c r="C69" s="17">
        <f>(C58/C70)*1000</f>
        <v>19.835136527563112</v>
      </c>
      <c r="D69" s="17">
        <f t="shared" ref="D69:I69" si="5">(D58/D70)*1000</f>
        <v>19.206145966709347</v>
      </c>
      <c r="E69" s="17">
        <f t="shared" si="5"/>
        <v>23.559539052496799</v>
      </c>
      <c r="F69" s="17">
        <f t="shared" si="5"/>
        <v>17.557349737280532</v>
      </c>
      <c r="G69" s="17">
        <f t="shared" si="5"/>
        <v>17.122443951712246</v>
      </c>
      <c r="H69" s="17">
        <f t="shared" si="5"/>
        <v>18.233337439940865</v>
      </c>
      <c r="I69" s="17">
        <f t="shared" si="5"/>
        <v>13.586956521739131</v>
      </c>
    </row>
    <row r="70" spans="2:9" x14ac:dyDescent="0.2">
      <c r="B70" s="10" t="s">
        <v>215</v>
      </c>
      <c r="C70" s="26">
        <v>7764</v>
      </c>
      <c r="D70" s="26">
        <v>7810</v>
      </c>
      <c r="E70" s="26">
        <v>7810</v>
      </c>
      <c r="F70" s="26">
        <v>7803</v>
      </c>
      <c r="G70" s="26">
        <v>8118</v>
      </c>
      <c r="H70" s="26">
        <v>8117</v>
      </c>
      <c r="I70" s="26">
        <v>8096</v>
      </c>
    </row>
  </sheetData>
  <mergeCells count="3">
    <mergeCell ref="B1:I1"/>
    <mergeCell ref="B2:I2"/>
    <mergeCell ref="A58:B58"/>
  </mergeCells>
  <hyperlinks>
    <hyperlink ref="A2" location="DocumentMap!A8" display="&lt;&lt; Back to Document Map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172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1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1</v>
      </c>
      <c r="E9" s="1">
        <v>0</v>
      </c>
      <c r="F9" s="1">
        <v>0</v>
      </c>
      <c r="G9" s="1">
        <v>3</v>
      </c>
      <c r="H9" s="1">
        <v>1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8</v>
      </c>
      <c r="D10" s="1">
        <v>13</v>
      </c>
      <c r="E10" s="1">
        <v>5</v>
      </c>
      <c r="F10" s="1">
        <v>14</v>
      </c>
      <c r="G10" s="1">
        <v>3</v>
      </c>
      <c r="H10" s="1">
        <v>6</v>
      </c>
      <c r="I10" s="1">
        <v>10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1</v>
      </c>
      <c r="E11" s="1">
        <v>3</v>
      </c>
      <c r="F11" s="1">
        <v>0</v>
      </c>
      <c r="G11" s="1">
        <v>3</v>
      </c>
      <c r="H11" s="1">
        <v>4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6</v>
      </c>
      <c r="D12" s="1">
        <v>2</v>
      </c>
      <c r="E12" s="1">
        <v>3</v>
      </c>
      <c r="F12" s="1">
        <v>2</v>
      </c>
      <c r="G12" s="1">
        <v>2</v>
      </c>
      <c r="H12" s="1">
        <v>4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6</v>
      </c>
      <c r="D13" s="1">
        <v>11</v>
      </c>
      <c r="E13" s="1">
        <v>10</v>
      </c>
      <c r="F13" s="1">
        <v>5</v>
      </c>
      <c r="G13" s="1">
        <v>12</v>
      </c>
      <c r="H13" s="1">
        <v>9</v>
      </c>
      <c r="I13" s="1">
        <v>4</v>
      </c>
    </row>
    <row r="14" spans="1:9" hidden="1" x14ac:dyDescent="0.2">
      <c r="A14" s="5" t="s">
        <v>76</v>
      </c>
      <c r="B14" s="1" t="s">
        <v>77</v>
      </c>
      <c r="C14" s="1">
        <v>3</v>
      </c>
      <c r="D14" s="1">
        <v>0</v>
      </c>
      <c r="E14" s="1">
        <v>0</v>
      </c>
      <c r="F14" s="1">
        <v>2</v>
      </c>
      <c r="G14" s="1">
        <v>3</v>
      </c>
      <c r="H14" s="1">
        <v>1</v>
      </c>
      <c r="I14" s="1">
        <v>4</v>
      </c>
    </row>
    <row r="15" spans="1:9" hidden="1" x14ac:dyDescent="0.2">
      <c r="A15" s="5" t="s">
        <v>78</v>
      </c>
      <c r="B15" s="1" t="s">
        <v>79</v>
      </c>
      <c r="C15" s="1">
        <v>18</v>
      </c>
      <c r="D15" s="1">
        <v>19</v>
      </c>
      <c r="E15" s="1">
        <v>20</v>
      </c>
      <c r="F15" s="1">
        <v>11</v>
      </c>
      <c r="G15" s="1">
        <v>30</v>
      </c>
      <c r="H15" s="1">
        <v>11</v>
      </c>
      <c r="I15" s="1">
        <v>18</v>
      </c>
    </row>
    <row r="16" spans="1:9" hidden="1" x14ac:dyDescent="0.2">
      <c r="A16" s="5" t="s">
        <v>80</v>
      </c>
      <c r="B16" s="1" t="s">
        <v>81</v>
      </c>
      <c r="C16" s="1">
        <v>166</v>
      </c>
      <c r="D16" s="1">
        <v>181</v>
      </c>
      <c r="E16" s="1">
        <v>186</v>
      </c>
      <c r="F16" s="1">
        <v>146</v>
      </c>
      <c r="G16" s="1">
        <v>135</v>
      </c>
      <c r="H16" s="1">
        <v>196</v>
      </c>
      <c r="I16" s="1">
        <v>208</v>
      </c>
    </row>
    <row r="17" spans="1:9" hidden="1" x14ac:dyDescent="0.2">
      <c r="A17" s="5" t="s">
        <v>82</v>
      </c>
      <c r="B17" s="1" t="s">
        <v>83</v>
      </c>
      <c r="C17" s="1">
        <v>23</v>
      </c>
      <c r="D17" s="1">
        <v>36</v>
      </c>
      <c r="E17" s="1">
        <v>38</v>
      </c>
      <c r="F17" s="1">
        <v>35</v>
      </c>
      <c r="G17" s="1">
        <v>32</v>
      </c>
      <c r="H17" s="1">
        <v>38</v>
      </c>
      <c r="I17" s="1">
        <v>46</v>
      </c>
    </row>
    <row r="18" spans="1:9" hidden="1" x14ac:dyDescent="0.2">
      <c r="A18" s="5" t="s">
        <v>84</v>
      </c>
      <c r="B18" s="1" t="s">
        <v>85</v>
      </c>
      <c r="C18" s="1">
        <v>4</v>
      </c>
      <c r="D18" s="1">
        <v>2</v>
      </c>
      <c r="E18" s="1">
        <v>3</v>
      </c>
      <c r="F18" s="1">
        <v>2</v>
      </c>
      <c r="G18" s="1">
        <v>7</v>
      </c>
      <c r="H18" s="1">
        <v>0</v>
      </c>
      <c r="I18" s="1">
        <v>3</v>
      </c>
    </row>
    <row r="19" spans="1:9" hidden="1" x14ac:dyDescent="0.2">
      <c r="A19" s="5" t="s">
        <v>86</v>
      </c>
      <c r="B19" s="1" t="s">
        <v>87</v>
      </c>
      <c r="C19" s="1">
        <v>1</v>
      </c>
      <c r="D19" s="1">
        <v>4</v>
      </c>
      <c r="E19" s="1">
        <v>0</v>
      </c>
      <c r="F19" s="1">
        <v>2</v>
      </c>
      <c r="G19" s="1">
        <v>2</v>
      </c>
      <c r="H19" s="1">
        <v>6</v>
      </c>
      <c r="I19" s="1">
        <v>7</v>
      </c>
    </row>
    <row r="20" spans="1:9" hidden="1" x14ac:dyDescent="0.2">
      <c r="A20" s="5" t="s">
        <v>88</v>
      </c>
      <c r="B20" s="1" t="s">
        <v>89</v>
      </c>
      <c r="C20" s="1">
        <v>85</v>
      </c>
      <c r="D20" s="1">
        <v>72</v>
      </c>
      <c r="E20" s="1">
        <v>72</v>
      </c>
      <c r="F20" s="1">
        <v>27</v>
      </c>
      <c r="G20" s="1">
        <v>35</v>
      </c>
      <c r="H20" s="1">
        <v>33</v>
      </c>
      <c r="I20" s="1">
        <v>38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1</v>
      </c>
      <c r="E21" s="1">
        <v>0</v>
      </c>
      <c r="F21" s="1">
        <v>0</v>
      </c>
      <c r="G21" s="1">
        <v>1</v>
      </c>
      <c r="H21" s="1">
        <v>0</v>
      </c>
      <c r="I21" s="1">
        <v>1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79</v>
      </c>
      <c r="D23" s="1">
        <v>67</v>
      </c>
      <c r="E23" s="1">
        <v>72</v>
      </c>
      <c r="F23" s="1">
        <v>61</v>
      </c>
      <c r="G23" s="1">
        <v>77</v>
      </c>
      <c r="H23" s="1">
        <v>127</v>
      </c>
      <c r="I23" s="1">
        <v>140</v>
      </c>
    </row>
    <row r="24" spans="1:9" hidden="1" x14ac:dyDescent="0.2">
      <c r="A24" s="5" t="s">
        <v>96</v>
      </c>
      <c r="B24" s="1" t="s">
        <v>97</v>
      </c>
      <c r="C24" s="1">
        <v>8</v>
      </c>
      <c r="D24" s="1">
        <v>2</v>
      </c>
      <c r="E24" s="1">
        <v>0</v>
      </c>
      <c r="F24" s="1">
        <v>3</v>
      </c>
      <c r="G24" s="1">
        <v>10</v>
      </c>
      <c r="H24" s="1">
        <v>3</v>
      </c>
      <c r="I24" s="1">
        <v>3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78</v>
      </c>
      <c r="D26" s="1">
        <v>49</v>
      </c>
      <c r="E26" s="1">
        <v>47</v>
      </c>
      <c r="F26" s="1">
        <v>17</v>
      </c>
      <c r="G26" s="1">
        <v>26</v>
      </c>
      <c r="H26" s="1">
        <v>21</v>
      </c>
      <c r="I26" s="1">
        <v>25</v>
      </c>
    </row>
    <row r="27" spans="1:9" hidden="1" x14ac:dyDescent="0.2">
      <c r="A27" s="5" t="s">
        <v>102</v>
      </c>
      <c r="B27" s="1" t="s">
        <v>103</v>
      </c>
      <c r="C27" s="1">
        <v>63</v>
      </c>
      <c r="D27" s="1">
        <v>74</v>
      </c>
      <c r="E27" s="1">
        <v>47</v>
      </c>
      <c r="F27" s="1">
        <v>41</v>
      </c>
      <c r="G27" s="1">
        <v>51</v>
      </c>
      <c r="H27" s="1">
        <v>46</v>
      </c>
      <c r="I27" s="1">
        <v>31</v>
      </c>
    </row>
    <row r="28" spans="1:9" hidden="1" x14ac:dyDescent="0.2">
      <c r="A28" s="5" t="s">
        <v>104</v>
      </c>
      <c r="B28" s="1" t="s">
        <v>105</v>
      </c>
      <c r="C28" s="1">
        <v>181</v>
      </c>
      <c r="D28" s="1">
        <v>157</v>
      </c>
      <c r="E28" s="1">
        <v>133</v>
      </c>
      <c r="F28" s="1">
        <v>89</v>
      </c>
      <c r="G28" s="1">
        <v>83</v>
      </c>
      <c r="H28" s="1">
        <v>107</v>
      </c>
      <c r="I28" s="1">
        <v>84</v>
      </c>
    </row>
    <row r="29" spans="1:9" hidden="1" x14ac:dyDescent="0.2">
      <c r="A29" s="5" t="s">
        <v>106</v>
      </c>
      <c r="B29" s="1" t="s">
        <v>107</v>
      </c>
      <c r="C29" s="1">
        <v>20</v>
      </c>
      <c r="D29" s="1">
        <v>36</v>
      </c>
      <c r="E29" s="1">
        <v>19</v>
      </c>
      <c r="F29" s="1">
        <v>16</v>
      </c>
      <c r="G29" s="1">
        <v>16</v>
      </c>
      <c r="H29" s="1">
        <v>21</v>
      </c>
      <c r="I29" s="1">
        <v>21</v>
      </c>
    </row>
    <row r="30" spans="1:9" hidden="1" x14ac:dyDescent="0.2">
      <c r="A30" s="5" t="s">
        <v>108</v>
      </c>
      <c r="B30" s="1" t="s">
        <v>109</v>
      </c>
      <c r="C30" s="1">
        <v>33</v>
      </c>
      <c r="D30" s="1">
        <v>38</v>
      </c>
      <c r="E30" s="1">
        <v>26</v>
      </c>
      <c r="F30" s="1">
        <v>24</v>
      </c>
      <c r="G30" s="1">
        <v>28</v>
      </c>
      <c r="H30" s="1">
        <v>28</v>
      </c>
      <c r="I30" s="1">
        <v>34</v>
      </c>
    </row>
    <row r="31" spans="1:9" hidden="1" x14ac:dyDescent="0.2">
      <c r="A31" s="5" t="s">
        <v>110</v>
      </c>
      <c r="B31" s="1" t="s">
        <v>111</v>
      </c>
      <c r="C31" s="1">
        <v>79</v>
      </c>
      <c r="D31" s="1">
        <v>47</v>
      </c>
      <c r="E31" s="1">
        <v>68</v>
      </c>
      <c r="F31" s="1">
        <v>81</v>
      </c>
      <c r="G31" s="1">
        <v>60</v>
      </c>
      <c r="H31" s="1">
        <v>65</v>
      </c>
      <c r="I31" s="1">
        <v>66</v>
      </c>
    </row>
    <row r="32" spans="1:9" hidden="1" x14ac:dyDescent="0.2">
      <c r="A32" s="5" t="s">
        <v>112</v>
      </c>
      <c r="B32" s="1" t="s">
        <v>113</v>
      </c>
      <c r="C32" s="1">
        <v>36</v>
      </c>
      <c r="D32" s="1">
        <v>28</v>
      </c>
      <c r="E32" s="1">
        <v>16</v>
      </c>
      <c r="F32" s="1">
        <v>6</v>
      </c>
      <c r="G32" s="1">
        <v>8</v>
      </c>
      <c r="H32" s="1">
        <v>11</v>
      </c>
      <c r="I32" s="1">
        <v>7</v>
      </c>
    </row>
    <row r="33" spans="1:9" hidden="1" x14ac:dyDescent="0.2">
      <c r="A33" s="5" t="s">
        <v>114</v>
      </c>
      <c r="B33" s="1" t="s">
        <v>115</v>
      </c>
      <c r="C33" s="1">
        <v>11</v>
      </c>
      <c r="D33" s="1">
        <v>6</v>
      </c>
      <c r="E33" s="1">
        <v>12</v>
      </c>
      <c r="F33" s="1">
        <v>12</v>
      </c>
      <c r="G33" s="1">
        <v>9</v>
      </c>
      <c r="H33" s="1">
        <v>12</v>
      </c>
      <c r="I33" s="1">
        <v>10</v>
      </c>
    </row>
    <row r="34" spans="1:9" hidden="1" x14ac:dyDescent="0.2">
      <c r="A34" s="5" t="s">
        <v>116</v>
      </c>
      <c r="B34" s="1" t="s">
        <v>117</v>
      </c>
      <c r="C34" s="1">
        <v>1</v>
      </c>
      <c r="D34" s="1">
        <v>1</v>
      </c>
      <c r="E34" s="1">
        <v>0</v>
      </c>
      <c r="F34" s="1">
        <v>1</v>
      </c>
      <c r="G34" s="1">
        <v>1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0</v>
      </c>
      <c r="D35" s="1">
        <v>3</v>
      </c>
      <c r="E35" s="1">
        <v>6</v>
      </c>
      <c r="F35" s="1">
        <v>1</v>
      </c>
      <c r="G35" s="1">
        <v>0</v>
      </c>
      <c r="H35" s="1">
        <v>0</v>
      </c>
      <c r="I35" s="1">
        <v>2</v>
      </c>
    </row>
    <row r="36" spans="1:9" hidden="1" x14ac:dyDescent="0.2">
      <c r="A36" s="5" t="s">
        <v>120</v>
      </c>
      <c r="B36" s="1" t="s">
        <v>121</v>
      </c>
      <c r="C36" s="1">
        <v>1</v>
      </c>
      <c r="D36" s="1">
        <v>1</v>
      </c>
      <c r="E36" s="1">
        <v>2</v>
      </c>
      <c r="F36" s="1">
        <v>1</v>
      </c>
      <c r="G36" s="1">
        <v>2</v>
      </c>
      <c r="H36" s="1">
        <v>3</v>
      </c>
      <c r="I36" s="1">
        <v>6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1</v>
      </c>
      <c r="F37" s="1">
        <v>5</v>
      </c>
      <c r="G37" s="1">
        <v>6</v>
      </c>
      <c r="H37" s="1">
        <v>13</v>
      </c>
      <c r="I37" s="1">
        <v>6</v>
      </c>
    </row>
    <row r="38" spans="1:9" hidden="1" x14ac:dyDescent="0.2">
      <c r="A38" s="5" t="s">
        <v>124</v>
      </c>
      <c r="B38" s="1" t="s">
        <v>125</v>
      </c>
      <c r="C38" s="1">
        <v>10</v>
      </c>
      <c r="D38" s="1">
        <v>4</v>
      </c>
      <c r="E38" s="1">
        <v>3</v>
      </c>
      <c r="F38" s="1">
        <v>5</v>
      </c>
      <c r="G38" s="1">
        <v>3</v>
      </c>
      <c r="H38" s="1">
        <v>5</v>
      </c>
      <c r="I38" s="1">
        <v>7</v>
      </c>
    </row>
    <row r="39" spans="1:9" hidden="1" x14ac:dyDescent="0.2">
      <c r="A39" s="5" t="s">
        <v>126</v>
      </c>
      <c r="B39" s="1" t="s">
        <v>127</v>
      </c>
      <c r="C39" s="1">
        <v>18</v>
      </c>
      <c r="D39" s="1">
        <v>17</v>
      </c>
      <c r="E39" s="1">
        <v>13</v>
      </c>
      <c r="F39" s="1">
        <v>7</v>
      </c>
      <c r="G39" s="1">
        <v>9</v>
      </c>
      <c r="H39" s="1">
        <v>3</v>
      </c>
      <c r="I39" s="1">
        <v>8</v>
      </c>
    </row>
    <row r="40" spans="1:9" hidden="1" x14ac:dyDescent="0.2">
      <c r="A40" s="5" t="s">
        <v>128</v>
      </c>
      <c r="B40" s="1" t="s">
        <v>129</v>
      </c>
      <c r="C40" s="1">
        <v>195</v>
      </c>
      <c r="D40" s="1">
        <v>128</v>
      </c>
      <c r="E40" s="1">
        <v>128</v>
      </c>
      <c r="F40" s="1">
        <v>145</v>
      </c>
      <c r="G40" s="1">
        <v>137</v>
      </c>
      <c r="H40" s="1">
        <v>118</v>
      </c>
      <c r="I40" s="1">
        <v>149</v>
      </c>
    </row>
    <row r="41" spans="1:9" hidden="1" x14ac:dyDescent="0.2">
      <c r="A41" s="5" t="s">
        <v>130</v>
      </c>
      <c r="B41" s="1" t="s">
        <v>131</v>
      </c>
      <c r="C41" s="1">
        <v>120</v>
      </c>
      <c r="D41" s="1">
        <v>152</v>
      </c>
      <c r="E41" s="1">
        <v>117</v>
      </c>
      <c r="F41" s="1">
        <v>87</v>
      </c>
      <c r="G41" s="1">
        <v>85</v>
      </c>
      <c r="H41" s="1">
        <v>59</v>
      </c>
      <c r="I41" s="1">
        <v>51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1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1</v>
      </c>
      <c r="D44" s="1">
        <v>1</v>
      </c>
      <c r="E44" s="1">
        <v>1</v>
      </c>
      <c r="F44" s="1">
        <v>0</v>
      </c>
      <c r="G44" s="1">
        <v>1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2</v>
      </c>
      <c r="E45" s="1">
        <v>5</v>
      </c>
      <c r="F45" s="1">
        <v>1</v>
      </c>
      <c r="G45" s="1">
        <v>5</v>
      </c>
      <c r="H45" s="1">
        <v>3</v>
      </c>
      <c r="I45" s="1">
        <v>6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1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1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1</v>
      </c>
      <c r="E51" s="1">
        <v>1</v>
      </c>
      <c r="F51" s="1">
        <v>0</v>
      </c>
      <c r="G51" s="1">
        <v>0</v>
      </c>
      <c r="H51" s="1">
        <v>1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1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21</v>
      </c>
      <c r="D54" s="1">
        <v>27</v>
      </c>
      <c r="E54" s="1">
        <v>19</v>
      </c>
      <c r="F54" s="1">
        <v>11</v>
      </c>
      <c r="G54" s="1">
        <v>20</v>
      </c>
      <c r="H54" s="1">
        <v>22</v>
      </c>
      <c r="I54" s="1">
        <v>23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1</v>
      </c>
      <c r="G57" s="1">
        <v>1</v>
      </c>
      <c r="H57" s="1">
        <v>4</v>
      </c>
      <c r="I57" s="1">
        <v>3</v>
      </c>
    </row>
    <row r="58" spans="1:9" hidden="1" x14ac:dyDescent="0.2">
      <c r="A58" s="23" t="s">
        <v>164</v>
      </c>
      <c r="B58" s="24" t="s">
        <v>165</v>
      </c>
      <c r="C58" s="6">
        <v>1275</v>
      </c>
      <c r="D58" s="6">
        <v>1185</v>
      </c>
      <c r="E58" s="6">
        <v>1076</v>
      </c>
      <c r="F58" s="6">
        <v>861</v>
      </c>
      <c r="G58" s="6">
        <v>910</v>
      </c>
      <c r="H58" s="6">
        <v>981</v>
      </c>
      <c r="I58" s="6">
        <v>1022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35</v>
      </c>
      <c r="D64" s="20">
        <f t="shared" ref="D64:I64" si="0">SUM(D6,D10,D11,D12,D14,D15)</f>
        <v>35</v>
      </c>
      <c r="E64" s="20">
        <f t="shared" si="0"/>
        <v>31</v>
      </c>
      <c r="F64" s="20">
        <f t="shared" si="0"/>
        <v>29</v>
      </c>
      <c r="G64" s="20">
        <f t="shared" si="0"/>
        <v>41</v>
      </c>
      <c r="H64" s="20">
        <f t="shared" si="0"/>
        <v>26</v>
      </c>
      <c r="I64" s="20">
        <f t="shared" si="0"/>
        <v>33</v>
      </c>
    </row>
    <row r="65" spans="2:9" x14ac:dyDescent="0.2">
      <c r="B65" s="1" t="s">
        <v>275</v>
      </c>
      <c r="C65" s="20">
        <f>SUM(C6,C7,C9,C10,C11,C12,C13,C15,C16,C17,C43,C44,C55,C56)</f>
        <v>228</v>
      </c>
      <c r="D65" s="20">
        <f t="shared" ref="D65:I65" si="1">SUM(D6,D7,D9,D10,D11,D12,D13,D15,D16,D17,D43,D44,D55,D56)</f>
        <v>265</v>
      </c>
      <c r="E65" s="20">
        <f t="shared" si="1"/>
        <v>266</v>
      </c>
      <c r="F65" s="20">
        <f t="shared" si="1"/>
        <v>213</v>
      </c>
      <c r="G65" s="20">
        <f t="shared" si="1"/>
        <v>221</v>
      </c>
      <c r="H65" s="20">
        <f t="shared" si="1"/>
        <v>269</v>
      </c>
      <c r="I65" s="20">
        <f t="shared" si="1"/>
        <v>287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906</v>
      </c>
      <c r="D66" s="20">
        <f t="shared" ref="D66:I66" si="2">SUM(D14,D18,D19,D20,D21,D22,D23,D24,D25,D26,D27,D28,D29,D30,D31,D32,D33,D34,D35,D36,D37,D38,D39,D40,D53)</f>
        <v>737</v>
      </c>
      <c r="E66" s="20">
        <f t="shared" si="2"/>
        <v>668</v>
      </c>
      <c r="F66" s="20">
        <f t="shared" si="2"/>
        <v>548</v>
      </c>
      <c r="G66" s="20">
        <f t="shared" si="2"/>
        <v>576</v>
      </c>
      <c r="H66" s="20">
        <f t="shared" si="2"/>
        <v>623</v>
      </c>
      <c r="I66" s="20">
        <f t="shared" si="2"/>
        <v>652</v>
      </c>
    </row>
    <row r="67" spans="2:9" x14ac:dyDescent="0.2">
      <c r="B67" s="1" t="s">
        <v>277</v>
      </c>
      <c r="C67" s="20">
        <f>SUM(C41,C42,C45,C46,C47,C48,C49,C50,C51,C52,C54,C57)</f>
        <v>141</v>
      </c>
      <c r="D67" s="20">
        <f t="shared" ref="D67:I67" si="3">SUM(D41,D42,D45,D46,D47,D48,D49,D50,D51,D52,D54,D57)</f>
        <v>183</v>
      </c>
      <c r="E67" s="20">
        <f t="shared" si="3"/>
        <v>142</v>
      </c>
      <c r="F67" s="20">
        <f t="shared" si="3"/>
        <v>100</v>
      </c>
      <c r="G67" s="20">
        <f t="shared" si="3"/>
        <v>113</v>
      </c>
      <c r="H67" s="20">
        <f t="shared" si="3"/>
        <v>89</v>
      </c>
      <c r="I67" s="20">
        <f t="shared" si="3"/>
        <v>83</v>
      </c>
    </row>
    <row r="68" spans="2:9" x14ac:dyDescent="0.2">
      <c r="B68" s="10" t="s">
        <v>278</v>
      </c>
      <c r="C68" s="22">
        <f>(C58/C70)*100000</f>
        <v>3634.2388051192888</v>
      </c>
      <c r="D68" s="22">
        <f t="shared" ref="D68:I68" si="4">(D58/D70)*100000</f>
        <v>3403.8030677313723</v>
      </c>
      <c r="E68" s="22">
        <f t="shared" si="4"/>
        <v>3090.7106336531283</v>
      </c>
      <c r="F68" s="22">
        <f t="shared" si="4"/>
        <v>2478.4110535405871</v>
      </c>
      <c r="G68" s="22">
        <f t="shared" si="4"/>
        <v>2512.7015683675722</v>
      </c>
      <c r="H68" s="22">
        <f t="shared" si="4"/>
        <v>2745.5919395465994</v>
      </c>
      <c r="I68" s="22">
        <f t="shared" si="4"/>
        <v>2831.0249307479226</v>
      </c>
    </row>
    <row r="69" spans="2:9" x14ac:dyDescent="0.2">
      <c r="B69" s="10" t="s">
        <v>279</v>
      </c>
      <c r="C69" s="17">
        <f>(C58/C70)*1000</f>
        <v>36.342388051192884</v>
      </c>
      <c r="D69" s="17">
        <f t="shared" ref="D69:I69" si="5">(D58/D70)*1000</f>
        <v>34.038030677313721</v>
      </c>
      <c r="E69" s="17">
        <f t="shared" si="5"/>
        <v>30.907106336531282</v>
      </c>
      <c r="F69" s="17">
        <f t="shared" si="5"/>
        <v>24.784110535405869</v>
      </c>
      <c r="G69" s="17">
        <f t="shared" si="5"/>
        <v>25.127015683675722</v>
      </c>
      <c r="H69" s="17">
        <f t="shared" si="5"/>
        <v>27.455919395465994</v>
      </c>
      <c r="I69" s="17">
        <f t="shared" si="5"/>
        <v>28.310249307479225</v>
      </c>
    </row>
    <row r="70" spans="2:9" x14ac:dyDescent="0.2">
      <c r="B70" s="10" t="s">
        <v>215</v>
      </c>
      <c r="C70" s="26">
        <v>35083</v>
      </c>
      <c r="D70" s="26">
        <v>34814</v>
      </c>
      <c r="E70" s="26">
        <v>34814</v>
      </c>
      <c r="F70" s="26">
        <v>34740</v>
      </c>
      <c r="G70" s="26">
        <v>36216</v>
      </c>
      <c r="H70" s="26">
        <v>35730</v>
      </c>
      <c r="I70" s="26">
        <v>36100</v>
      </c>
    </row>
  </sheetData>
  <mergeCells count="3">
    <mergeCell ref="B1:I1"/>
    <mergeCell ref="B2:I2"/>
    <mergeCell ref="A58:B58"/>
  </mergeCells>
  <hyperlinks>
    <hyperlink ref="A2" location="DocumentMap!A9" display="&lt;&lt; Back to Document Map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173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2</v>
      </c>
      <c r="D6" s="1">
        <v>0</v>
      </c>
      <c r="E6" s="1">
        <v>1</v>
      </c>
      <c r="F6" s="1">
        <v>2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1</v>
      </c>
    </row>
    <row r="9" spans="1:9" hidden="1" x14ac:dyDescent="0.2">
      <c r="A9" s="5" t="s">
        <v>66</v>
      </c>
      <c r="B9" s="1" t="s">
        <v>67</v>
      </c>
      <c r="C9" s="1">
        <v>4</v>
      </c>
      <c r="D9" s="1">
        <v>5</v>
      </c>
      <c r="E9" s="1">
        <v>2</v>
      </c>
      <c r="F9" s="1">
        <v>2</v>
      </c>
      <c r="G9" s="1">
        <v>1</v>
      </c>
      <c r="H9" s="1">
        <v>0</v>
      </c>
      <c r="I9" s="1">
        <v>4</v>
      </c>
    </row>
    <row r="10" spans="1:9" hidden="1" x14ac:dyDescent="0.2">
      <c r="A10" s="5" t="s">
        <v>68</v>
      </c>
      <c r="B10" s="1" t="s">
        <v>69</v>
      </c>
      <c r="C10" s="1">
        <v>20</v>
      </c>
      <c r="D10" s="1">
        <v>17</v>
      </c>
      <c r="E10" s="1">
        <v>23</v>
      </c>
      <c r="F10" s="1">
        <v>23</v>
      </c>
      <c r="G10" s="1">
        <v>15</v>
      </c>
      <c r="H10" s="1">
        <v>19</v>
      </c>
      <c r="I10" s="1">
        <v>21</v>
      </c>
    </row>
    <row r="11" spans="1:9" hidden="1" x14ac:dyDescent="0.2">
      <c r="A11" s="5" t="s">
        <v>70</v>
      </c>
      <c r="B11" s="1" t="s">
        <v>71</v>
      </c>
      <c r="C11" s="1">
        <v>2</v>
      </c>
      <c r="D11" s="1">
        <v>5</v>
      </c>
      <c r="E11" s="1">
        <v>2</v>
      </c>
      <c r="F11" s="1">
        <v>1</v>
      </c>
      <c r="G11" s="1">
        <v>5</v>
      </c>
      <c r="H11" s="1">
        <v>3</v>
      </c>
      <c r="I11" s="1">
        <v>2</v>
      </c>
    </row>
    <row r="12" spans="1:9" hidden="1" x14ac:dyDescent="0.2">
      <c r="A12" s="5" t="s">
        <v>72</v>
      </c>
      <c r="B12" s="1" t="s">
        <v>73</v>
      </c>
      <c r="C12" s="1">
        <v>4</v>
      </c>
      <c r="D12" s="1">
        <v>4</v>
      </c>
      <c r="E12" s="1">
        <v>1</v>
      </c>
      <c r="F12" s="1">
        <v>4</v>
      </c>
      <c r="G12" s="1">
        <v>4</v>
      </c>
      <c r="H12" s="1">
        <v>5</v>
      </c>
      <c r="I12" s="1">
        <v>8</v>
      </c>
    </row>
    <row r="13" spans="1:9" hidden="1" x14ac:dyDescent="0.2">
      <c r="A13" s="5" t="s">
        <v>74</v>
      </c>
      <c r="B13" s="1" t="s">
        <v>75</v>
      </c>
      <c r="C13" s="1">
        <v>22</v>
      </c>
      <c r="D13" s="1">
        <v>27</v>
      </c>
      <c r="E13" s="1">
        <v>29</v>
      </c>
      <c r="F13" s="1">
        <v>3</v>
      </c>
      <c r="G13" s="1">
        <v>4</v>
      </c>
      <c r="H13" s="1">
        <v>6</v>
      </c>
      <c r="I13" s="1">
        <v>8</v>
      </c>
    </row>
    <row r="14" spans="1:9" hidden="1" x14ac:dyDescent="0.2">
      <c r="A14" s="5" t="s">
        <v>76</v>
      </c>
      <c r="B14" s="1" t="s">
        <v>77</v>
      </c>
      <c r="C14" s="1">
        <v>22</v>
      </c>
      <c r="D14" s="1">
        <v>23</v>
      </c>
      <c r="E14" s="1">
        <v>20</v>
      </c>
      <c r="F14" s="1">
        <v>13</v>
      </c>
      <c r="G14" s="1">
        <v>17</v>
      </c>
      <c r="H14" s="1">
        <v>12</v>
      </c>
      <c r="I14" s="1">
        <v>10</v>
      </c>
    </row>
    <row r="15" spans="1:9" hidden="1" x14ac:dyDescent="0.2">
      <c r="A15" s="5" t="s">
        <v>78</v>
      </c>
      <c r="B15" s="1" t="s">
        <v>79</v>
      </c>
      <c r="C15" s="1">
        <v>65</v>
      </c>
      <c r="D15" s="1">
        <v>70</v>
      </c>
      <c r="E15" s="1">
        <v>80</v>
      </c>
      <c r="F15" s="1">
        <v>69</v>
      </c>
      <c r="G15" s="1">
        <v>75</v>
      </c>
      <c r="H15" s="1">
        <v>60</v>
      </c>
      <c r="I15" s="1">
        <v>56</v>
      </c>
    </row>
    <row r="16" spans="1:9" hidden="1" x14ac:dyDescent="0.2">
      <c r="A16" s="5" t="s">
        <v>80</v>
      </c>
      <c r="B16" s="1" t="s">
        <v>81</v>
      </c>
      <c r="C16" s="1">
        <v>380</v>
      </c>
      <c r="D16" s="1">
        <v>389</v>
      </c>
      <c r="E16" s="1">
        <v>404</v>
      </c>
      <c r="F16" s="1">
        <v>334</v>
      </c>
      <c r="G16" s="1">
        <v>303</v>
      </c>
      <c r="H16" s="1">
        <v>301</v>
      </c>
      <c r="I16" s="1">
        <v>376</v>
      </c>
    </row>
    <row r="17" spans="1:9" hidden="1" x14ac:dyDescent="0.2">
      <c r="A17" s="5" t="s">
        <v>82</v>
      </c>
      <c r="B17" s="1" t="s">
        <v>83</v>
      </c>
      <c r="C17" s="1">
        <v>38</v>
      </c>
      <c r="D17" s="1">
        <v>22</v>
      </c>
      <c r="E17" s="1">
        <v>39</v>
      </c>
      <c r="F17" s="1">
        <v>40</v>
      </c>
      <c r="G17" s="1">
        <v>43</v>
      </c>
      <c r="H17" s="1">
        <v>25</v>
      </c>
      <c r="I17" s="1">
        <v>27</v>
      </c>
    </row>
    <row r="18" spans="1:9" hidden="1" x14ac:dyDescent="0.2">
      <c r="A18" s="5" t="s">
        <v>84</v>
      </c>
      <c r="B18" s="1" t="s">
        <v>85</v>
      </c>
      <c r="C18" s="1">
        <v>10</v>
      </c>
      <c r="D18" s="1">
        <v>2</v>
      </c>
      <c r="E18" s="1">
        <v>13</v>
      </c>
      <c r="F18" s="1">
        <v>12</v>
      </c>
      <c r="G18" s="1">
        <v>10</v>
      </c>
      <c r="H18" s="1">
        <v>3</v>
      </c>
      <c r="I18" s="1">
        <v>11</v>
      </c>
    </row>
    <row r="19" spans="1:9" hidden="1" x14ac:dyDescent="0.2">
      <c r="A19" s="5" t="s">
        <v>86</v>
      </c>
      <c r="B19" s="1" t="s">
        <v>87</v>
      </c>
      <c r="C19" s="1">
        <v>4</v>
      </c>
      <c r="D19" s="1">
        <v>4</v>
      </c>
      <c r="E19" s="1">
        <v>7</v>
      </c>
      <c r="F19" s="1">
        <v>7</v>
      </c>
      <c r="G19" s="1">
        <v>11</v>
      </c>
      <c r="H19" s="1">
        <v>19</v>
      </c>
      <c r="I19" s="1">
        <v>12</v>
      </c>
    </row>
    <row r="20" spans="1:9" hidden="1" x14ac:dyDescent="0.2">
      <c r="A20" s="5" t="s">
        <v>88</v>
      </c>
      <c r="B20" s="1" t="s">
        <v>89</v>
      </c>
      <c r="C20" s="1">
        <v>218</v>
      </c>
      <c r="D20" s="1">
        <v>162</v>
      </c>
      <c r="E20" s="1">
        <v>115</v>
      </c>
      <c r="F20" s="1">
        <v>87</v>
      </c>
      <c r="G20" s="1">
        <v>80</v>
      </c>
      <c r="H20" s="1">
        <v>194</v>
      </c>
      <c r="I20" s="1">
        <v>109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3</v>
      </c>
      <c r="E21" s="1">
        <v>0</v>
      </c>
      <c r="F21" s="1">
        <v>0</v>
      </c>
      <c r="G21" s="1">
        <v>0</v>
      </c>
      <c r="H21" s="1">
        <v>0</v>
      </c>
      <c r="I21" s="1">
        <v>1</v>
      </c>
    </row>
    <row r="22" spans="1:9" hidden="1" x14ac:dyDescent="0.2">
      <c r="A22" s="5" t="s">
        <v>92</v>
      </c>
      <c r="B22" s="1" t="s">
        <v>93</v>
      </c>
      <c r="C22" s="1">
        <v>1</v>
      </c>
      <c r="D22" s="1">
        <v>0</v>
      </c>
      <c r="E22" s="1">
        <v>0</v>
      </c>
      <c r="F22" s="1">
        <v>0</v>
      </c>
      <c r="G22" s="1">
        <v>0</v>
      </c>
      <c r="H22" s="1">
        <v>1</v>
      </c>
      <c r="I22" s="1">
        <v>1</v>
      </c>
    </row>
    <row r="23" spans="1:9" hidden="1" x14ac:dyDescent="0.2">
      <c r="A23" s="5" t="s">
        <v>94</v>
      </c>
      <c r="B23" s="1" t="s">
        <v>95</v>
      </c>
      <c r="C23" s="1">
        <v>267</v>
      </c>
      <c r="D23" s="1">
        <v>255</v>
      </c>
      <c r="E23" s="1">
        <v>270</v>
      </c>
      <c r="F23" s="1">
        <v>184</v>
      </c>
      <c r="G23" s="1">
        <v>165</v>
      </c>
      <c r="H23" s="1">
        <v>166</v>
      </c>
      <c r="I23" s="1">
        <v>209</v>
      </c>
    </row>
    <row r="24" spans="1:9" hidden="1" x14ac:dyDescent="0.2">
      <c r="A24" s="5" t="s">
        <v>96</v>
      </c>
      <c r="B24" s="1" t="s">
        <v>97</v>
      </c>
      <c r="C24" s="1">
        <v>204</v>
      </c>
      <c r="D24" s="1">
        <v>189</v>
      </c>
      <c r="E24" s="1">
        <v>158</v>
      </c>
      <c r="F24" s="1">
        <v>80</v>
      </c>
      <c r="G24" s="1">
        <v>107</v>
      </c>
      <c r="H24" s="1">
        <v>95</v>
      </c>
      <c r="I24" s="1">
        <v>119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1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215</v>
      </c>
      <c r="D26" s="1">
        <v>168</v>
      </c>
      <c r="E26" s="1">
        <v>208</v>
      </c>
      <c r="F26" s="1">
        <v>152</v>
      </c>
      <c r="G26" s="1">
        <v>202</v>
      </c>
      <c r="H26" s="1">
        <v>156</v>
      </c>
      <c r="I26" s="1">
        <v>114</v>
      </c>
    </row>
    <row r="27" spans="1:9" hidden="1" x14ac:dyDescent="0.2">
      <c r="A27" s="5" t="s">
        <v>102</v>
      </c>
      <c r="B27" s="1" t="s">
        <v>103</v>
      </c>
      <c r="C27" s="1">
        <v>61</v>
      </c>
      <c r="D27" s="1">
        <v>97</v>
      </c>
      <c r="E27" s="1">
        <v>87</v>
      </c>
      <c r="F27" s="1">
        <v>94</v>
      </c>
      <c r="G27" s="1">
        <v>185</v>
      </c>
      <c r="H27" s="1">
        <v>137</v>
      </c>
      <c r="I27" s="1">
        <v>87</v>
      </c>
    </row>
    <row r="28" spans="1:9" hidden="1" x14ac:dyDescent="0.2">
      <c r="A28" s="5" t="s">
        <v>104</v>
      </c>
      <c r="B28" s="1" t="s">
        <v>105</v>
      </c>
      <c r="C28" s="1">
        <v>207</v>
      </c>
      <c r="D28" s="1">
        <v>188</v>
      </c>
      <c r="E28" s="1">
        <v>201</v>
      </c>
      <c r="F28" s="1">
        <v>186</v>
      </c>
      <c r="G28" s="1">
        <v>145</v>
      </c>
      <c r="H28" s="1">
        <v>148</v>
      </c>
      <c r="I28" s="1">
        <v>179</v>
      </c>
    </row>
    <row r="29" spans="1:9" hidden="1" x14ac:dyDescent="0.2">
      <c r="A29" s="5" t="s">
        <v>106</v>
      </c>
      <c r="B29" s="1" t="s">
        <v>107</v>
      </c>
      <c r="C29" s="1">
        <v>96</v>
      </c>
      <c r="D29" s="1">
        <v>103</v>
      </c>
      <c r="E29" s="1">
        <v>91</v>
      </c>
      <c r="F29" s="1">
        <v>87</v>
      </c>
      <c r="G29" s="1">
        <v>111</v>
      </c>
      <c r="H29" s="1">
        <v>67</v>
      </c>
      <c r="I29" s="1">
        <v>125</v>
      </c>
    </row>
    <row r="30" spans="1:9" hidden="1" x14ac:dyDescent="0.2">
      <c r="A30" s="5" t="s">
        <v>108</v>
      </c>
      <c r="B30" s="1" t="s">
        <v>109</v>
      </c>
      <c r="C30" s="1">
        <v>73</v>
      </c>
      <c r="D30" s="1">
        <v>56</v>
      </c>
      <c r="E30" s="1">
        <v>58</v>
      </c>
      <c r="F30" s="1">
        <v>56</v>
      </c>
      <c r="G30" s="1">
        <v>38</v>
      </c>
      <c r="H30" s="1">
        <v>60</v>
      </c>
      <c r="I30" s="1">
        <v>73</v>
      </c>
    </row>
    <row r="31" spans="1:9" hidden="1" x14ac:dyDescent="0.2">
      <c r="A31" s="5" t="s">
        <v>110</v>
      </c>
      <c r="B31" s="1" t="s">
        <v>111</v>
      </c>
      <c r="C31" s="1">
        <v>214</v>
      </c>
      <c r="D31" s="1">
        <v>196</v>
      </c>
      <c r="E31" s="1">
        <v>207</v>
      </c>
      <c r="F31" s="1">
        <v>281</v>
      </c>
      <c r="G31" s="1">
        <v>200</v>
      </c>
      <c r="H31" s="1">
        <v>160</v>
      </c>
      <c r="I31" s="1">
        <v>146</v>
      </c>
    </row>
    <row r="32" spans="1:9" hidden="1" x14ac:dyDescent="0.2">
      <c r="A32" s="5" t="s">
        <v>112</v>
      </c>
      <c r="B32" s="1" t="s">
        <v>113</v>
      </c>
      <c r="C32" s="1">
        <v>94</v>
      </c>
      <c r="D32" s="1">
        <v>70</v>
      </c>
      <c r="E32" s="1">
        <v>68</v>
      </c>
      <c r="F32" s="1">
        <v>77</v>
      </c>
      <c r="G32" s="1">
        <v>74</v>
      </c>
      <c r="H32" s="1">
        <v>57</v>
      </c>
      <c r="I32" s="1">
        <v>70</v>
      </c>
    </row>
    <row r="33" spans="1:9" hidden="1" x14ac:dyDescent="0.2">
      <c r="A33" s="5" t="s">
        <v>114</v>
      </c>
      <c r="B33" s="1" t="s">
        <v>115</v>
      </c>
      <c r="C33" s="1">
        <v>15</v>
      </c>
      <c r="D33" s="1">
        <v>14</v>
      </c>
      <c r="E33" s="1">
        <v>22</v>
      </c>
      <c r="F33" s="1">
        <v>21</v>
      </c>
      <c r="G33" s="1">
        <v>19</v>
      </c>
      <c r="H33" s="1">
        <v>16</v>
      </c>
      <c r="I33" s="1">
        <v>27</v>
      </c>
    </row>
    <row r="34" spans="1:9" hidden="1" x14ac:dyDescent="0.2">
      <c r="A34" s="5" t="s">
        <v>116</v>
      </c>
      <c r="B34" s="1" t="s">
        <v>117</v>
      </c>
      <c r="C34" s="1">
        <v>1</v>
      </c>
      <c r="D34" s="1">
        <v>0</v>
      </c>
      <c r="E34" s="1">
        <v>1</v>
      </c>
      <c r="F34" s="1">
        <v>1</v>
      </c>
      <c r="G34" s="1">
        <v>1</v>
      </c>
      <c r="H34" s="1">
        <v>2</v>
      </c>
      <c r="I34" s="1">
        <v>5</v>
      </c>
    </row>
    <row r="35" spans="1:9" hidden="1" x14ac:dyDescent="0.2">
      <c r="A35" s="5" t="s">
        <v>118</v>
      </c>
      <c r="B35" s="1" t="s">
        <v>119</v>
      </c>
      <c r="C35" s="1">
        <v>8</v>
      </c>
      <c r="D35" s="1">
        <v>4</v>
      </c>
      <c r="E35" s="1">
        <v>4</v>
      </c>
      <c r="F35" s="1">
        <v>0</v>
      </c>
      <c r="G35" s="1">
        <v>1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4</v>
      </c>
      <c r="G36" s="1">
        <v>0</v>
      </c>
      <c r="H36" s="1">
        <v>2</v>
      </c>
      <c r="I36" s="1">
        <v>3</v>
      </c>
    </row>
    <row r="37" spans="1:9" hidden="1" x14ac:dyDescent="0.2">
      <c r="A37" s="5" t="s">
        <v>122</v>
      </c>
      <c r="B37" s="1" t="s">
        <v>123</v>
      </c>
      <c r="C37" s="1">
        <v>1</v>
      </c>
      <c r="D37" s="1">
        <v>0</v>
      </c>
      <c r="E37" s="1">
        <v>0</v>
      </c>
      <c r="F37" s="1">
        <v>3</v>
      </c>
      <c r="G37" s="1">
        <v>7</v>
      </c>
      <c r="H37" s="1">
        <v>5</v>
      </c>
      <c r="I37" s="1">
        <v>5</v>
      </c>
    </row>
    <row r="38" spans="1:9" hidden="1" x14ac:dyDescent="0.2">
      <c r="A38" s="5" t="s">
        <v>124</v>
      </c>
      <c r="B38" s="1" t="s">
        <v>125</v>
      </c>
      <c r="C38" s="1">
        <v>37</v>
      </c>
      <c r="D38" s="1">
        <v>35</v>
      </c>
      <c r="E38" s="1">
        <v>29</v>
      </c>
      <c r="F38" s="1">
        <v>16</v>
      </c>
      <c r="G38" s="1">
        <v>15</v>
      </c>
      <c r="H38" s="1">
        <v>12</v>
      </c>
      <c r="I38" s="1">
        <v>16</v>
      </c>
    </row>
    <row r="39" spans="1:9" hidden="1" x14ac:dyDescent="0.2">
      <c r="A39" s="5" t="s">
        <v>126</v>
      </c>
      <c r="B39" s="1" t="s">
        <v>127</v>
      </c>
      <c r="C39" s="1">
        <v>71</v>
      </c>
      <c r="D39" s="1">
        <v>81</v>
      </c>
      <c r="E39" s="1">
        <v>51</v>
      </c>
      <c r="F39" s="1">
        <v>37</v>
      </c>
      <c r="G39" s="1">
        <v>53</v>
      </c>
      <c r="H39" s="1">
        <v>49</v>
      </c>
      <c r="I39" s="1">
        <v>53</v>
      </c>
    </row>
    <row r="40" spans="1:9" hidden="1" x14ac:dyDescent="0.2">
      <c r="A40" s="5" t="s">
        <v>128</v>
      </c>
      <c r="B40" s="1" t="s">
        <v>129</v>
      </c>
      <c r="C40" s="1">
        <v>378</v>
      </c>
      <c r="D40" s="1">
        <v>324</v>
      </c>
      <c r="E40" s="1">
        <v>361</v>
      </c>
      <c r="F40" s="1">
        <v>357</v>
      </c>
      <c r="G40" s="1">
        <v>345</v>
      </c>
      <c r="H40" s="1">
        <v>283</v>
      </c>
      <c r="I40" s="1">
        <v>335</v>
      </c>
    </row>
    <row r="41" spans="1:9" hidden="1" x14ac:dyDescent="0.2">
      <c r="A41" s="5" t="s">
        <v>130</v>
      </c>
      <c r="B41" s="1" t="s">
        <v>131</v>
      </c>
      <c r="C41" s="1">
        <v>194</v>
      </c>
      <c r="D41" s="1">
        <v>261</v>
      </c>
      <c r="E41" s="1">
        <v>215</v>
      </c>
      <c r="F41" s="1">
        <v>90</v>
      </c>
      <c r="G41" s="1">
        <v>98</v>
      </c>
      <c r="H41" s="1">
        <v>63</v>
      </c>
      <c r="I41" s="1">
        <v>53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2</v>
      </c>
      <c r="D44" s="1">
        <v>1</v>
      </c>
      <c r="E44" s="1">
        <v>2</v>
      </c>
      <c r="F44" s="1">
        <v>1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8</v>
      </c>
      <c r="D45" s="1">
        <v>8</v>
      </c>
      <c r="E45" s="1">
        <v>5</v>
      </c>
      <c r="F45" s="1">
        <v>6</v>
      </c>
      <c r="G45" s="1">
        <v>6</v>
      </c>
      <c r="H45" s="1">
        <v>5</v>
      </c>
      <c r="I45" s="1">
        <v>8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2</v>
      </c>
      <c r="D50" s="1">
        <v>0</v>
      </c>
      <c r="E50" s="1">
        <v>2</v>
      </c>
      <c r="F50" s="1">
        <v>0</v>
      </c>
      <c r="G50" s="1">
        <v>0</v>
      </c>
      <c r="H50" s="1">
        <v>0</v>
      </c>
      <c r="I50" s="1">
        <v>1</v>
      </c>
    </row>
    <row r="51" spans="1:9" hidden="1" x14ac:dyDescent="0.2">
      <c r="A51" s="5" t="s">
        <v>150</v>
      </c>
      <c r="B51" s="1" t="s">
        <v>151</v>
      </c>
      <c r="C51" s="1">
        <v>2</v>
      </c>
      <c r="D51" s="1">
        <v>1</v>
      </c>
      <c r="E51" s="1">
        <v>0</v>
      </c>
      <c r="F51" s="1">
        <v>1</v>
      </c>
      <c r="G51" s="1">
        <v>3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1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40</v>
      </c>
      <c r="D54" s="1">
        <v>44</v>
      </c>
      <c r="E54" s="1">
        <v>36</v>
      </c>
      <c r="F54" s="1">
        <v>31</v>
      </c>
      <c r="G54" s="1">
        <v>49</v>
      </c>
      <c r="H54" s="1">
        <v>30</v>
      </c>
      <c r="I54" s="1">
        <v>37</v>
      </c>
    </row>
    <row r="55" spans="1:9" hidden="1" x14ac:dyDescent="0.2">
      <c r="A55" s="5" t="s">
        <v>158</v>
      </c>
      <c r="B55" s="1" t="s">
        <v>159</v>
      </c>
      <c r="C55" s="1">
        <v>7</v>
      </c>
      <c r="D55" s="1">
        <v>2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1</v>
      </c>
      <c r="D57" s="1">
        <v>0</v>
      </c>
      <c r="E57" s="1">
        <v>4</v>
      </c>
      <c r="F57" s="1">
        <v>4</v>
      </c>
      <c r="G57" s="1">
        <v>2</v>
      </c>
      <c r="H57" s="1">
        <v>4</v>
      </c>
      <c r="I57" s="1">
        <v>6</v>
      </c>
    </row>
    <row r="58" spans="1:9" hidden="1" x14ac:dyDescent="0.2">
      <c r="A58" s="23" t="s">
        <v>164</v>
      </c>
      <c r="B58" s="24" t="s">
        <v>165</v>
      </c>
      <c r="C58" s="6">
        <v>2990</v>
      </c>
      <c r="D58" s="6">
        <v>2830</v>
      </c>
      <c r="E58" s="6">
        <v>2817</v>
      </c>
      <c r="F58" s="6">
        <v>2367</v>
      </c>
      <c r="G58" s="6">
        <v>2394</v>
      </c>
      <c r="H58" s="6">
        <v>2165</v>
      </c>
      <c r="I58" s="6">
        <v>2318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115</v>
      </c>
      <c r="D64" s="20">
        <f t="shared" ref="D64:I64" si="0">SUM(D6,D10,D11,D12,D14,D15)</f>
        <v>119</v>
      </c>
      <c r="E64" s="20">
        <f t="shared" si="0"/>
        <v>127</v>
      </c>
      <c r="F64" s="20">
        <f t="shared" si="0"/>
        <v>112</v>
      </c>
      <c r="G64" s="20">
        <f t="shared" si="0"/>
        <v>116</v>
      </c>
      <c r="H64" s="20">
        <f t="shared" si="0"/>
        <v>99</v>
      </c>
      <c r="I64" s="20">
        <f t="shared" si="0"/>
        <v>97</v>
      </c>
    </row>
    <row r="65" spans="2:9" x14ac:dyDescent="0.2">
      <c r="B65" s="1" t="s">
        <v>275</v>
      </c>
      <c r="C65" s="20">
        <f>SUM(C6,C7,C9,C10,C11,C12,C13,C15,C16,C17,C43,C44,C55,C56)</f>
        <v>546</v>
      </c>
      <c r="D65" s="20">
        <f t="shared" ref="D65:I65" si="1">SUM(D6,D7,D9,D10,D11,D12,D13,D15,D16,D17,D43,D44,D55,D56)</f>
        <v>542</v>
      </c>
      <c r="E65" s="20">
        <f t="shared" si="1"/>
        <v>583</v>
      </c>
      <c r="F65" s="20">
        <f t="shared" si="1"/>
        <v>479</v>
      </c>
      <c r="G65" s="20">
        <f t="shared" si="1"/>
        <v>450</v>
      </c>
      <c r="H65" s="20">
        <f t="shared" si="1"/>
        <v>419</v>
      </c>
      <c r="I65" s="20">
        <f t="shared" si="1"/>
        <v>502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2197</v>
      </c>
      <c r="D66" s="20">
        <f t="shared" ref="D66:I66" si="2">SUM(D14,D18,D19,D20,D21,D22,D23,D24,D25,D26,D27,D28,D29,D30,D31,D32,D33,D34,D35,D36,D37,D38,D39,D40,D53)</f>
        <v>1974</v>
      </c>
      <c r="E66" s="20">
        <f t="shared" si="2"/>
        <v>1972</v>
      </c>
      <c r="F66" s="20">
        <f t="shared" si="2"/>
        <v>1756</v>
      </c>
      <c r="G66" s="20">
        <f t="shared" si="2"/>
        <v>1786</v>
      </c>
      <c r="H66" s="20">
        <f t="shared" si="2"/>
        <v>1644</v>
      </c>
      <c r="I66" s="20">
        <f t="shared" si="2"/>
        <v>1710</v>
      </c>
    </row>
    <row r="67" spans="2:9" x14ac:dyDescent="0.2">
      <c r="B67" s="1" t="s">
        <v>277</v>
      </c>
      <c r="C67" s="20">
        <f>SUM(C41,C42,C45,C46,C47,C48,C49,C50,C51,C52,C54,C57)</f>
        <v>247</v>
      </c>
      <c r="D67" s="20">
        <f t="shared" ref="D67:I67" si="3">SUM(D41,D42,D45,D46,D47,D48,D49,D50,D51,D52,D54,D57)</f>
        <v>314</v>
      </c>
      <c r="E67" s="20">
        <f t="shared" si="3"/>
        <v>262</v>
      </c>
      <c r="F67" s="20">
        <f t="shared" si="3"/>
        <v>132</v>
      </c>
      <c r="G67" s="20">
        <f t="shared" si="3"/>
        <v>158</v>
      </c>
      <c r="H67" s="20">
        <f t="shared" si="3"/>
        <v>102</v>
      </c>
      <c r="I67" s="20">
        <f t="shared" si="3"/>
        <v>105</v>
      </c>
    </row>
    <row r="68" spans="2:9" x14ac:dyDescent="0.2">
      <c r="B68" s="10" t="s">
        <v>278</v>
      </c>
      <c r="C68" s="22">
        <f>(C58/C70)*100000</f>
        <v>3676.0637840097374</v>
      </c>
      <c r="D68" s="22">
        <f t="shared" ref="D68:I68" si="4">(D58/D70)*100000</f>
        <v>3491.2841263770833</v>
      </c>
      <c r="E68" s="22">
        <f t="shared" si="4"/>
        <v>3475.2464254431957</v>
      </c>
      <c r="F68" s="22">
        <f t="shared" si="4"/>
        <v>2910.973645050607</v>
      </c>
      <c r="G68" s="22">
        <f t="shared" si="4"/>
        <v>2846.4419475655432</v>
      </c>
      <c r="H68" s="22">
        <f t="shared" si="4"/>
        <v>2633.6597530563836</v>
      </c>
      <c r="I68" s="22">
        <f t="shared" si="4"/>
        <v>2810.2419863246205</v>
      </c>
    </row>
    <row r="69" spans="2:9" x14ac:dyDescent="0.2">
      <c r="B69" s="10" t="s">
        <v>279</v>
      </c>
      <c r="C69" s="17">
        <f>(C58/C70)*1000</f>
        <v>36.760637840097374</v>
      </c>
      <c r="D69" s="17">
        <f t="shared" ref="D69:I69" si="5">(D58/D70)*1000</f>
        <v>34.912841263770829</v>
      </c>
      <c r="E69" s="17">
        <f t="shared" si="5"/>
        <v>34.752464254431956</v>
      </c>
      <c r="F69" s="17">
        <f t="shared" si="5"/>
        <v>29.10973645050607</v>
      </c>
      <c r="G69" s="17">
        <f t="shared" si="5"/>
        <v>28.464419475655429</v>
      </c>
      <c r="H69" s="17">
        <f t="shared" si="5"/>
        <v>26.336597530563836</v>
      </c>
      <c r="I69" s="17">
        <f t="shared" si="5"/>
        <v>28.102419863246205</v>
      </c>
    </row>
    <row r="70" spans="2:9" x14ac:dyDescent="0.2">
      <c r="B70" s="10" t="s">
        <v>215</v>
      </c>
      <c r="C70" s="26">
        <v>81337</v>
      </c>
      <c r="D70" s="26">
        <v>81059</v>
      </c>
      <c r="E70" s="26">
        <v>81059</v>
      </c>
      <c r="F70" s="26">
        <v>81313</v>
      </c>
      <c r="G70" s="26">
        <v>84105</v>
      </c>
      <c r="H70" s="26">
        <v>82205</v>
      </c>
      <c r="I70" s="26">
        <v>82484</v>
      </c>
    </row>
  </sheetData>
  <mergeCells count="3">
    <mergeCell ref="B1:I1"/>
    <mergeCell ref="B2:I2"/>
    <mergeCell ref="A58:B58"/>
  </mergeCells>
  <hyperlinks>
    <hyperlink ref="A2" location="DocumentMap!A10" display="&lt;&lt; Back to Document Map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174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1</v>
      </c>
      <c r="I6" s="1">
        <v>1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2</v>
      </c>
    </row>
    <row r="10" spans="1:9" hidden="1" x14ac:dyDescent="0.2">
      <c r="A10" s="5" t="s">
        <v>68</v>
      </c>
      <c r="B10" s="1" t="s">
        <v>69</v>
      </c>
      <c r="C10" s="1">
        <v>3</v>
      </c>
      <c r="D10" s="1">
        <v>4</v>
      </c>
      <c r="E10" s="1">
        <v>6</v>
      </c>
      <c r="F10" s="1">
        <v>7</v>
      </c>
      <c r="G10" s="1">
        <v>11</v>
      </c>
      <c r="H10" s="1">
        <v>10</v>
      </c>
      <c r="I10" s="1">
        <v>4</v>
      </c>
    </row>
    <row r="11" spans="1:9" hidden="1" x14ac:dyDescent="0.2">
      <c r="A11" s="5" t="s">
        <v>70</v>
      </c>
      <c r="B11" s="1" t="s">
        <v>71</v>
      </c>
      <c r="C11" s="1">
        <v>1</v>
      </c>
      <c r="D11" s="1">
        <v>1</v>
      </c>
      <c r="E11" s="1">
        <v>1</v>
      </c>
      <c r="F11" s="1">
        <v>1</v>
      </c>
      <c r="G11" s="1">
        <v>3</v>
      </c>
      <c r="H11" s="1">
        <v>4</v>
      </c>
      <c r="I11" s="1">
        <v>2</v>
      </c>
    </row>
    <row r="12" spans="1:9" hidden="1" x14ac:dyDescent="0.2">
      <c r="A12" s="5" t="s">
        <v>72</v>
      </c>
      <c r="B12" s="1" t="s">
        <v>73</v>
      </c>
      <c r="C12" s="1">
        <v>1</v>
      </c>
      <c r="D12" s="1">
        <v>2</v>
      </c>
      <c r="E12" s="1">
        <v>1</v>
      </c>
      <c r="F12" s="1">
        <v>0</v>
      </c>
      <c r="G12" s="1">
        <v>1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9</v>
      </c>
      <c r="D13" s="1">
        <v>6</v>
      </c>
      <c r="E13" s="1">
        <v>6</v>
      </c>
      <c r="F13" s="1">
        <v>5</v>
      </c>
      <c r="G13" s="1">
        <v>7</v>
      </c>
      <c r="H13" s="1">
        <v>5</v>
      </c>
      <c r="I13" s="1">
        <v>3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4</v>
      </c>
      <c r="E14" s="1">
        <v>5</v>
      </c>
      <c r="F14" s="1">
        <v>3</v>
      </c>
      <c r="G14" s="1">
        <v>2</v>
      </c>
      <c r="H14" s="1">
        <v>0</v>
      </c>
      <c r="I14" s="1">
        <v>3</v>
      </c>
    </row>
    <row r="15" spans="1:9" hidden="1" x14ac:dyDescent="0.2">
      <c r="A15" s="5" t="s">
        <v>78</v>
      </c>
      <c r="B15" s="1" t="s">
        <v>79</v>
      </c>
      <c r="C15" s="1">
        <v>10</v>
      </c>
      <c r="D15" s="1">
        <v>14</v>
      </c>
      <c r="E15" s="1">
        <v>12</v>
      </c>
      <c r="F15" s="1">
        <v>17</v>
      </c>
      <c r="G15" s="1">
        <v>11</v>
      </c>
      <c r="H15" s="1">
        <v>6</v>
      </c>
      <c r="I15" s="1">
        <v>6</v>
      </c>
    </row>
    <row r="16" spans="1:9" hidden="1" x14ac:dyDescent="0.2">
      <c r="A16" s="5" t="s">
        <v>80</v>
      </c>
      <c r="B16" s="1" t="s">
        <v>81</v>
      </c>
      <c r="C16" s="1">
        <v>108</v>
      </c>
      <c r="D16" s="1">
        <v>112</v>
      </c>
      <c r="E16" s="1">
        <v>98</v>
      </c>
      <c r="F16" s="1">
        <v>110</v>
      </c>
      <c r="G16" s="1">
        <v>112</v>
      </c>
      <c r="H16" s="1">
        <v>110</v>
      </c>
      <c r="I16" s="1">
        <v>115</v>
      </c>
    </row>
    <row r="17" spans="1:9" hidden="1" x14ac:dyDescent="0.2">
      <c r="A17" s="5" t="s">
        <v>82</v>
      </c>
      <c r="B17" s="1" t="s">
        <v>83</v>
      </c>
      <c r="C17" s="1">
        <v>7</v>
      </c>
      <c r="D17" s="1">
        <v>13</v>
      </c>
      <c r="E17" s="1">
        <v>5</v>
      </c>
      <c r="F17" s="1">
        <v>7</v>
      </c>
      <c r="G17" s="1">
        <v>8</v>
      </c>
      <c r="H17" s="1">
        <v>8</v>
      </c>
      <c r="I17" s="1">
        <v>13</v>
      </c>
    </row>
    <row r="18" spans="1:9" hidden="1" x14ac:dyDescent="0.2">
      <c r="A18" s="5" t="s">
        <v>84</v>
      </c>
      <c r="B18" s="1" t="s">
        <v>85</v>
      </c>
      <c r="C18" s="1">
        <v>3</v>
      </c>
      <c r="D18" s="1">
        <v>0</v>
      </c>
      <c r="E18" s="1">
        <v>2</v>
      </c>
      <c r="F18" s="1">
        <v>5</v>
      </c>
      <c r="G18" s="1">
        <v>2</v>
      </c>
      <c r="H18" s="1">
        <v>2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2</v>
      </c>
      <c r="E19" s="1">
        <v>3</v>
      </c>
      <c r="F19" s="1">
        <v>1</v>
      </c>
      <c r="G19" s="1">
        <v>1</v>
      </c>
      <c r="H19" s="1">
        <v>2</v>
      </c>
      <c r="I19" s="1">
        <v>1</v>
      </c>
    </row>
    <row r="20" spans="1:9" hidden="1" x14ac:dyDescent="0.2">
      <c r="A20" s="5" t="s">
        <v>88</v>
      </c>
      <c r="B20" s="1" t="s">
        <v>89</v>
      </c>
      <c r="C20" s="1">
        <v>43</v>
      </c>
      <c r="D20" s="1">
        <v>53</v>
      </c>
      <c r="E20" s="1">
        <v>30</v>
      </c>
      <c r="F20" s="1">
        <v>50</v>
      </c>
      <c r="G20" s="1">
        <v>29</v>
      </c>
      <c r="H20" s="1">
        <v>50</v>
      </c>
      <c r="I20" s="1">
        <v>22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1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22</v>
      </c>
      <c r="D23" s="1">
        <v>42</v>
      </c>
      <c r="E23" s="1">
        <v>39</v>
      </c>
      <c r="F23" s="1">
        <v>43</v>
      </c>
      <c r="G23" s="1">
        <v>29</v>
      </c>
      <c r="H23" s="1">
        <v>24</v>
      </c>
      <c r="I23" s="1">
        <v>39</v>
      </c>
    </row>
    <row r="24" spans="1:9" hidden="1" x14ac:dyDescent="0.2">
      <c r="A24" s="5" t="s">
        <v>96</v>
      </c>
      <c r="B24" s="1" t="s">
        <v>97</v>
      </c>
      <c r="C24" s="1">
        <v>6</v>
      </c>
      <c r="D24" s="1">
        <v>3</v>
      </c>
      <c r="E24" s="1">
        <v>2</v>
      </c>
      <c r="F24" s="1">
        <v>4</v>
      </c>
      <c r="G24" s="1">
        <v>3</v>
      </c>
      <c r="H24" s="1">
        <v>18</v>
      </c>
      <c r="I24" s="1">
        <v>12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1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59</v>
      </c>
      <c r="D26" s="1">
        <v>71</v>
      </c>
      <c r="E26" s="1">
        <v>60</v>
      </c>
      <c r="F26" s="1">
        <v>34</v>
      </c>
      <c r="G26" s="1">
        <v>26</v>
      </c>
      <c r="H26" s="1">
        <v>29</v>
      </c>
      <c r="I26" s="1">
        <v>27</v>
      </c>
    </row>
    <row r="27" spans="1:9" hidden="1" x14ac:dyDescent="0.2">
      <c r="A27" s="5" t="s">
        <v>102</v>
      </c>
      <c r="B27" s="1" t="s">
        <v>103</v>
      </c>
      <c r="C27" s="1">
        <v>5</v>
      </c>
      <c r="D27" s="1">
        <v>19</v>
      </c>
      <c r="E27" s="1">
        <v>11</v>
      </c>
      <c r="F27" s="1">
        <v>9</v>
      </c>
      <c r="G27" s="1">
        <v>34</v>
      </c>
      <c r="H27" s="1">
        <v>33</v>
      </c>
      <c r="I27" s="1">
        <v>10</v>
      </c>
    </row>
    <row r="28" spans="1:9" hidden="1" x14ac:dyDescent="0.2">
      <c r="A28" s="5" t="s">
        <v>104</v>
      </c>
      <c r="B28" s="1" t="s">
        <v>105</v>
      </c>
      <c r="C28" s="1">
        <v>112</v>
      </c>
      <c r="D28" s="1">
        <v>103</v>
      </c>
      <c r="E28" s="1">
        <v>100</v>
      </c>
      <c r="F28" s="1">
        <v>71</v>
      </c>
      <c r="G28" s="1">
        <v>38</v>
      </c>
      <c r="H28" s="1">
        <v>35</v>
      </c>
      <c r="I28" s="1">
        <v>53</v>
      </c>
    </row>
    <row r="29" spans="1:9" hidden="1" x14ac:dyDescent="0.2">
      <c r="A29" s="5" t="s">
        <v>106</v>
      </c>
      <c r="B29" s="1" t="s">
        <v>107</v>
      </c>
      <c r="C29" s="1">
        <v>21</v>
      </c>
      <c r="D29" s="1">
        <v>25</v>
      </c>
      <c r="E29" s="1">
        <v>20</v>
      </c>
      <c r="F29" s="1">
        <v>13</v>
      </c>
      <c r="G29" s="1">
        <v>12</v>
      </c>
      <c r="H29" s="1">
        <v>19</v>
      </c>
      <c r="I29" s="1">
        <v>18</v>
      </c>
    </row>
    <row r="30" spans="1:9" hidden="1" x14ac:dyDescent="0.2">
      <c r="A30" s="5" t="s">
        <v>108</v>
      </c>
      <c r="B30" s="1" t="s">
        <v>109</v>
      </c>
      <c r="C30" s="1">
        <v>9</v>
      </c>
      <c r="D30" s="1">
        <v>4</v>
      </c>
      <c r="E30" s="1">
        <v>13</v>
      </c>
      <c r="F30" s="1">
        <v>10</v>
      </c>
      <c r="G30" s="1">
        <v>22</v>
      </c>
      <c r="H30" s="1">
        <v>25</v>
      </c>
      <c r="I30" s="1">
        <v>12</v>
      </c>
    </row>
    <row r="31" spans="1:9" hidden="1" x14ac:dyDescent="0.2">
      <c r="A31" s="5" t="s">
        <v>110</v>
      </c>
      <c r="B31" s="1" t="s">
        <v>111</v>
      </c>
      <c r="C31" s="1">
        <v>37</v>
      </c>
      <c r="D31" s="1">
        <v>27</v>
      </c>
      <c r="E31" s="1">
        <v>34</v>
      </c>
      <c r="F31" s="1">
        <v>53</v>
      </c>
      <c r="G31" s="1">
        <v>51</v>
      </c>
      <c r="H31" s="1">
        <v>14</v>
      </c>
      <c r="I31" s="1">
        <v>14</v>
      </c>
    </row>
    <row r="32" spans="1:9" hidden="1" x14ac:dyDescent="0.2">
      <c r="A32" s="5" t="s">
        <v>112</v>
      </c>
      <c r="B32" s="1" t="s">
        <v>113</v>
      </c>
      <c r="C32" s="1">
        <v>24</v>
      </c>
      <c r="D32" s="1">
        <v>22</v>
      </c>
      <c r="E32" s="1">
        <v>10</v>
      </c>
      <c r="F32" s="1">
        <v>13</v>
      </c>
      <c r="G32" s="1">
        <v>8</v>
      </c>
      <c r="H32" s="1">
        <v>9</v>
      </c>
      <c r="I32" s="1">
        <v>16</v>
      </c>
    </row>
    <row r="33" spans="1:9" hidden="1" x14ac:dyDescent="0.2">
      <c r="A33" s="5" t="s">
        <v>114</v>
      </c>
      <c r="B33" s="1" t="s">
        <v>115</v>
      </c>
      <c r="C33" s="1">
        <v>3</v>
      </c>
      <c r="D33" s="1">
        <v>0</v>
      </c>
      <c r="E33" s="1">
        <v>0</v>
      </c>
      <c r="F33" s="1">
        <v>1</v>
      </c>
      <c r="G33" s="1">
        <v>3</v>
      </c>
      <c r="H33" s="1">
        <v>4</v>
      </c>
      <c r="I33" s="1">
        <v>5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4</v>
      </c>
    </row>
    <row r="35" spans="1:9" hidden="1" x14ac:dyDescent="0.2">
      <c r="A35" s="5" t="s">
        <v>118</v>
      </c>
      <c r="B35" s="1" t="s">
        <v>119</v>
      </c>
      <c r="C35" s="1">
        <v>2</v>
      </c>
      <c r="D35" s="1">
        <v>3</v>
      </c>
      <c r="E35" s="1">
        <v>6</v>
      </c>
      <c r="F35" s="1">
        <v>2</v>
      </c>
      <c r="G35" s="1">
        <v>0</v>
      </c>
      <c r="H35" s="1">
        <v>18</v>
      </c>
      <c r="I35" s="1">
        <v>27</v>
      </c>
    </row>
    <row r="36" spans="1:9" hidden="1" x14ac:dyDescent="0.2">
      <c r="A36" s="5" t="s">
        <v>120</v>
      </c>
      <c r="B36" s="1" t="s">
        <v>121</v>
      </c>
      <c r="C36" s="1">
        <v>18</v>
      </c>
      <c r="D36" s="1">
        <v>20</v>
      </c>
      <c r="E36" s="1">
        <v>15</v>
      </c>
      <c r="F36" s="1">
        <v>40</v>
      </c>
      <c r="G36" s="1">
        <v>6</v>
      </c>
      <c r="H36" s="1">
        <v>21</v>
      </c>
      <c r="I36" s="1">
        <v>26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2</v>
      </c>
      <c r="G37" s="1">
        <v>6</v>
      </c>
      <c r="H37" s="1">
        <v>1</v>
      </c>
      <c r="I37" s="1">
        <v>19</v>
      </c>
    </row>
    <row r="38" spans="1:9" hidden="1" x14ac:dyDescent="0.2">
      <c r="A38" s="5" t="s">
        <v>124</v>
      </c>
      <c r="B38" s="1" t="s">
        <v>125</v>
      </c>
      <c r="C38" s="1">
        <v>5</v>
      </c>
      <c r="D38" s="1">
        <v>2</v>
      </c>
      <c r="E38" s="1">
        <v>3</v>
      </c>
      <c r="F38" s="1">
        <v>0</v>
      </c>
      <c r="G38" s="1">
        <v>3</v>
      </c>
      <c r="H38" s="1">
        <v>2</v>
      </c>
      <c r="I38" s="1">
        <v>2</v>
      </c>
    </row>
    <row r="39" spans="1:9" hidden="1" x14ac:dyDescent="0.2">
      <c r="A39" s="5" t="s">
        <v>126</v>
      </c>
      <c r="B39" s="1" t="s">
        <v>127</v>
      </c>
      <c r="C39" s="1">
        <v>10</v>
      </c>
      <c r="D39" s="1">
        <v>8</v>
      </c>
      <c r="E39" s="1">
        <v>5</v>
      </c>
      <c r="F39" s="1">
        <v>6</v>
      </c>
      <c r="G39" s="1">
        <v>3</v>
      </c>
      <c r="H39" s="1">
        <v>1</v>
      </c>
      <c r="I39" s="1">
        <v>2</v>
      </c>
    </row>
    <row r="40" spans="1:9" hidden="1" x14ac:dyDescent="0.2">
      <c r="A40" s="5" t="s">
        <v>128</v>
      </c>
      <c r="B40" s="1" t="s">
        <v>129</v>
      </c>
      <c r="C40" s="1">
        <v>133</v>
      </c>
      <c r="D40" s="1">
        <v>125</v>
      </c>
      <c r="E40" s="1">
        <v>109</v>
      </c>
      <c r="F40" s="1">
        <v>102</v>
      </c>
      <c r="G40" s="1">
        <v>103</v>
      </c>
      <c r="H40" s="1">
        <v>95</v>
      </c>
      <c r="I40" s="1">
        <v>84</v>
      </c>
    </row>
    <row r="41" spans="1:9" hidden="1" x14ac:dyDescent="0.2">
      <c r="A41" s="5" t="s">
        <v>130</v>
      </c>
      <c r="B41" s="1" t="s">
        <v>131</v>
      </c>
      <c r="C41" s="1">
        <v>43</v>
      </c>
      <c r="D41" s="1">
        <v>42</v>
      </c>
      <c r="E41" s="1">
        <v>25</v>
      </c>
      <c r="F41" s="1">
        <v>32</v>
      </c>
      <c r="G41" s="1">
        <v>54</v>
      </c>
      <c r="H41" s="1">
        <v>13</v>
      </c>
      <c r="I41" s="1">
        <v>12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1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2</v>
      </c>
      <c r="D45" s="1">
        <v>2</v>
      </c>
      <c r="E45" s="1">
        <v>0</v>
      </c>
      <c r="F45" s="1">
        <v>4</v>
      </c>
      <c r="G45" s="1">
        <v>5</v>
      </c>
      <c r="H45" s="1">
        <v>5</v>
      </c>
      <c r="I45" s="1">
        <v>2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1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3</v>
      </c>
      <c r="D54" s="1">
        <v>8</v>
      </c>
      <c r="E54" s="1">
        <v>3</v>
      </c>
      <c r="F54" s="1">
        <v>8</v>
      </c>
      <c r="G54" s="1">
        <v>15</v>
      </c>
      <c r="H54" s="1">
        <v>8</v>
      </c>
      <c r="I54" s="1">
        <v>11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1</v>
      </c>
      <c r="G57" s="1">
        <v>2</v>
      </c>
      <c r="H57" s="1">
        <v>0</v>
      </c>
      <c r="I57" s="1">
        <v>1</v>
      </c>
    </row>
    <row r="58" spans="1:9" hidden="1" x14ac:dyDescent="0.2">
      <c r="A58" s="23" t="s">
        <v>164</v>
      </c>
      <c r="B58" s="24" t="s">
        <v>165</v>
      </c>
      <c r="C58" s="6">
        <v>701</v>
      </c>
      <c r="D58" s="6">
        <v>737</v>
      </c>
      <c r="E58" s="6">
        <v>624</v>
      </c>
      <c r="F58" s="6">
        <v>654</v>
      </c>
      <c r="G58" s="6">
        <v>610</v>
      </c>
      <c r="H58" s="6">
        <v>574</v>
      </c>
      <c r="I58" s="6">
        <v>568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15</v>
      </c>
      <c r="D64" s="20">
        <f t="shared" ref="D64:I64" si="0">SUM(D6,D10,D11,D12,D14,D15)</f>
        <v>25</v>
      </c>
      <c r="E64" s="20">
        <f t="shared" si="0"/>
        <v>25</v>
      </c>
      <c r="F64" s="20">
        <f t="shared" si="0"/>
        <v>28</v>
      </c>
      <c r="G64" s="20">
        <f t="shared" si="0"/>
        <v>28</v>
      </c>
      <c r="H64" s="20">
        <f t="shared" si="0"/>
        <v>21</v>
      </c>
      <c r="I64" s="20">
        <f t="shared" si="0"/>
        <v>16</v>
      </c>
    </row>
    <row r="65" spans="2:9" x14ac:dyDescent="0.2">
      <c r="B65" s="1" t="s">
        <v>275</v>
      </c>
      <c r="C65" s="20">
        <f>SUM(C6,C7,C9,C10,C11,C12,C13,C15,C16,C17,C43,C44,C55,C56)</f>
        <v>139</v>
      </c>
      <c r="D65" s="20">
        <f t="shared" ref="D65:I65" si="1">SUM(D6,D7,D9,D10,D11,D12,D13,D15,D16,D17,D43,D44,D55,D56)</f>
        <v>152</v>
      </c>
      <c r="E65" s="20">
        <f t="shared" si="1"/>
        <v>129</v>
      </c>
      <c r="F65" s="20">
        <f t="shared" si="1"/>
        <v>147</v>
      </c>
      <c r="G65" s="20">
        <f t="shared" si="1"/>
        <v>153</v>
      </c>
      <c r="H65" s="20">
        <f t="shared" si="1"/>
        <v>145</v>
      </c>
      <c r="I65" s="20">
        <f t="shared" si="1"/>
        <v>146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513</v>
      </c>
      <c r="D66" s="20">
        <f t="shared" ref="D66:I66" si="2">SUM(D14,D18,D19,D20,D21,D22,D23,D24,D25,D26,D27,D28,D29,D30,D31,D32,D33,D34,D35,D36,D37,D38,D39,D40,D53)</f>
        <v>533</v>
      </c>
      <c r="E66" s="20">
        <f t="shared" si="2"/>
        <v>467</v>
      </c>
      <c r="F66" s="20">
        <f t="shared" si="2"/>
        <v>462</v>
      </c>
      <c r="G66" s="20">
        <f t="shared" si="2"/>
        <v>381</v>
      </c>
      <c r="H66" s="20">
        <f t="shared" si="2"/>
        <v>403</v>
      </c>
      <c r="I66" s="20">
        <f t="shared" si="2"/>
        <v>396</v>
      </c>
    </row>
    <row r="67" spans="2:9" x14ac:dyDescent="0.2">
      <c r="B67" s="1" t="s">
        <v>277</v>
      </c>
      <c r="C67" s="20">
        <f>SUM(C41,C42,C45,C46,C47,C48,C49,C50,C51,C52,C54,C57)</f>
        <v>49</v>
      </c>
      <c r="D67" s="20">
        <f t="shared" ref="D67:I67" si="3">SUM(D41,D42,D45,D46,D47,D48,D49,D50,D51,D52,D54,D57)</f>
        <v>52</v>
      </c>
      <c r="E67" s="20">
        <f t="shared" si="3"/>
        <v>28</v>
      </c>
      <c r="F67" s="20">
        <f t="shared" si="3"/>
        <v>45</v>
      </c>
      <c r="G67" s="20">
        <f t="shared" si="3"/>
        <v>76</v>
      </c>
      <c r="H67" s="20">
        <f t="shared" si="3"/>
        <v>26</v>
      </c>
      <c r="I67" s="20">
        <f t="shared" si="3"/>
        <v>26</v>
      </c>
    </row>
    <row r="68" spans="2:9" x14ac:dyDescent="0.2">
      <c r="B68" s="10" t="s">
        <v>278</v>
      </c>
      <c r="C68" s="22">
        <f>(C58/C70)*100000</f>
        <v>2004.4033969061848</v>
      </c>
      <c r="D68" s="22">
        <f t="shared" ref="D68:I68" si="4">(D58/D70)*100000</f>
        <v>2104.6319035924384</v>
      </c>
      <c r="E68" s="22">
        <f t="shared" si="4"/>
        <v>1781.9407162030957</v>
      </c>
      <c r="F68" s="22">
        <f t="shared" si="4"/>
        <v>1849.7044432502757</v>
      </c>
      <c r="G68" s="22">
        <f t="shared" si="4"/>
        <v>1664.4837371752892</v>
      </c>
      <c r="H68" s="22">
        <f t="shared" si="4"/>
        <v>1579.3093960654835</v>
      </c>
      <c r="I68" s="22">
        <f t="shared" si="4"/>
        <v>1556.0791189523861</v>
      </c>
    </row>
    <row r="69" spans="2:9" x14ac:dyDescent="0.2">
      <c r="B69" s="10" t="s">
        <v>279</v>
      </c>
      <c r="C69" s="17">
        <f>(C58/C70)*1000</f>
        <v>20.044033969061847</v>
      </c>
      <c r="D69" s="17">
        <f t="shared" ref="D69:I69" si="5">(D58/D70)*1000</f>
        <v>21.046319035924384</v>
      </c>
      <c r="E69" s="17">
        <f t="shared" si="5"/>
        <v>17.819407162030956</v>
      </c>
      <c r="F69" s="17">
        <f t="shared" si="5"/>
        <v>18.497044432502758</v>
      </c>
      <c r="G69" s="17">
        <f t="shared" si="5"/>
        <v>16.644837371752892</v>
      </c>
      <c r="H69" s="17">
        <f t="shared" si="5"/>
        <v>15.793093960654835</v>
      </c>
      <c r="I69" s="17">
        <f t="shared" si="5"/>
        <v>15.560791189523862</v>
      </c>
    </row>
    <row r="70" spans="2:9" x14ac:dyDescent="0.2">
      <c r="B70" s="10" t="s">
        <v>215</v>
      </c>
      <c r="C70" s="26">
        <v>34973</v>
      </c>
      <c r="D70" s="26">
        <v>35018</v>
      </c>
      <c r="E70" s="26">
        <v>35018</v>
      </c>
      <c r="F70" s="26">
        <v>35357</v>
      </c>
      <c r="G70" s="26">
        <v>36648</v>
      </c>
      <c r="H70" s="26">
        <v>36345</v>
      </c>
      <c r="I70" s="26">
        <v>36502</v>
      </c>
    </row>
  </sheetData>
  <mergeCells count="3">
    <mergeCell ref="B1:I1"/>
    <mergeCell ref="B2:I2"/>
    <mergeCell ref="A58:B58"/>
  </mergeCells>
  <hyperlinks>
    <hyperlink ref="A2" location="DocumentMap!A11" display="&lt;&lt; Back to Document Map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175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idden="1" x14ac:dyDescent="0.2">
      <c r="A14" s="5" t="s">
        <v>76</v>
      </c>
      <c r="B14" s="1" t="s">
        <v>77</v>
      </c>
      <c r="C14" s="1">
        <v>2</v>
      </c>
      <c r="D14" s="1">
        <v>0</v>
      </c>
      <c r="E14" s="1">
        <v>0</v>
      </c>
      <c r="F14" s="1">
        <v>0</v>
      </c>
      <c r="G14" s="1">
        <v>0</v>
      </c>
      <c r="H14" s="1">
        <v>1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3</v>
      </c>
      <c r="D15" s="1">
        <v>1</v>
      </c>
      <c r="E15" s="1">
        <v>0</v>
      </c>
      <c r="F15" s="1">
        <v>1</v>
      </c>
      <c r="G15" s="1">
        <v>2</v>
      </c>
      <c r="H15" s="1">
        <v>1</v>
      </c>
      <c r="I15" s="1">
        <v>0</v>
      </c>
    </row>
    <row r="16" spans="1:9" hidden="1" x14ac:dyDescent="0.2">
      <c r="A16" s="5" t="s">
        <v>80</v>
      </c>
      <c r="B16" s="1" t="s">
        <v>81</v>
      </c>
      <c r="C16" s="1">
        <v>6</v>
      </c>
      <c r="D16" s="1">
        <v>7</v>
      </c>
      <c r="E16" s="1">
        <v>2</v>
      </c>
      <c r="F16" s="1">
        <v>4</v>
      </c>
      <c r="G16" s="1">
        <v>8</v>
      </c>
      <c r="H16" s="1">
        <v>10</v>
      </c>
      <c r="I16" s="1">
        <v>4</v>
      </c>
    </row>
    <row r="17" spans="1:9" hidden="1" x14ac:dyDescent="0.2">
      <c r="A17" s="5" t="s">
        <v>82</v>
      </c>
      <c r="B17" s="1" t="s">
        <v>83</v>
      </c>
      <c r="C17" s="1">
        <v>0</v>
      </c>
      <c r="D17" s="1">
        <v>0</v>
      </c>
      <c r="E17" s="1">
        <v>2</v>
      </c>
      <c r="F17" s="1">
        <v>0</v>
      </c>
      <c r="G17" s="1">
        <v>1</v>
      </c>
      <c r="H17" s="1">
        <v>0</v>
      </c>
      <c r="I17" s="1">
        <v>1</v>
      </c>
    </row>
    <row r="18" spans="1:9" hidden="1" x14ac:dyDescent="0.2">
      <c r="A18" s="5" t="s">
        <v>84</v>
      </c>
      <c r="B18" s="1" t="s">
        <v>85</v>
      </c>
      <c r="C18" s="1">
        <v>2</v>
      </c>
      <c r="D18" s="1">
        <v>2</v>
      </c>
      <c r="E18" s="1">
        <v>1</v>
      </c>
      <c r="F18" s="1">
        <v>1</v>
      </c>
      <c r="G18" s="1">
        <v>0</v>
      </c>
      <c r="H18" s="1">
        <v>3</v>
      </c>
      <c r="I18" s="1">
        <v>2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hidden="1" x14ac:dyDescent="0.2">
      <c r="A20" s="5" t="s">
        <v>88</v>
      </c>
      <c r="B20" s="1" t="s">
        <v>89</v>
      </c>
      <c r="C20" s="1">
        <v>2</v>
      </c>
      <c r="D20" s="1">
        <v>1</v>
      </c>
      <c r="E20" s="1">
        <v>0</v>
      </c>
      <c r="F20" s="1">
        <v>0</v>
      </c>
      <c r="G20" s="1">
        <v>1</v>
      </c>
      <c r="H20" s="1">
        <v>1</v>
      </c>
      <c r="I20" s="1">
        <v>1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idden="1" x14ac:dyDescent="0.2">
      <c r="A24" s="5" t="s">
        <v>96</v>
      </c>
      <c r="B24" s="1" t="s">
        <v>97</v>
      </c>
      <c r="C24" s="1">
        <v>3</v>
      </c>
      <c r="D24" s="1">
        <v>1</v>
      </c>
      <c r="E24" s="1">
        <v>0</v>
      </c>
      <c r="F24" s="1">
        <v>0</v>
      </c>
      <c r="G24" s="1">
        <v>0</v>
      </c>
      <c r="H24" s="1">
        <v>0</v>
      </c>
      <c r="I24" s="1">
        <v>2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1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2</v>
      </c>
      <c r="D26" s="1">
        <v>5</v>
      </c>
      <c r="E26" s="1">
        <v>1</v>
      </c>
      <c r="F26" s="1">
        <v>1</v>
      </c>
      <c r="G26" s="1">
        <v>2</v>
      </c>
      <c r="H26" s="1">
        <v>0</v>
      </c>
      <c r="I26" s="1">
        <v>1</v>
      </c>
    </row>
    <row r="27" spans="1:9" hidden="1" x14ac:dyDescent="0.2">
      <c r="A27" s="5" t="s">
        <v>102</v>
      </c>
      <c r="B27" s="1" t="s">
        <v>103</v>
      </c>
      <c r="C27" s="1">
        <v>0</v>
      </c>
      <c r="D27" s="1">
        <v>1</v>
      </c>
      <c r="E27" s="1">
        <v>0</v>
      </c>
      <c r="F27" s="1">
        <v>1</v>
      </c>
      <c r="G27" s="1">
        <v>0</v>
      </c>
      <c r="H27" s="1">
        <v>1</v>
      </c>
      <c r="I27" s="1">
        <v>0</v>
      </c>
    </row>
    <row r="28" spans="1:9" hidden="1" x14ac:dyDescent="0.2">
      <c r="A28" s="5" t="s">
        <v>104</v>
      </c>
      <c r="B28" s="1" t="s">
        <v>105</v>
      </c>
      <c r="C28" s="1">
        <v>12</v>
      </c>
      <c r="D28" s="1">
        <v>13</v>
      </c>
      <c r="E28" s="1">
        <v>12</v>
      </c>
      <c r="F28" s="1">
        <v>10</v>
      </c>
      <c r="G28" s="1">
        <v>13</v>
      </c>
      <c r="H28" s="1">
        <v>2</v>
      </c>
      <c r="I28" s="1">
        <v>9</v>
      </c>
    </row>
    <row r="29" spans="1:9" hidden="1" x14ac:dyDescent="0.2">
      <c r="A29" s="5" t="s">
        <v>106</v>
      </c>
      <c r="B29" s="1" t="s">
        <v>107</v>
      </c>
      <c r="C29" s="1">
        <v>1</v>
      </c>
      <c r="D29" s="1">
        <v>0</v>
      </c>
      <c r="E29" s="1">
        <v>1</v>
      </c>
      <c r="F29" s="1">
        <v>0</v>
      </c>
      <c r="G29" s="1">
        <v>0</v>
      </c>
      <c r="H29" s="1">
        <v>0</v>
      </c>
      <c r="I29" s="1">
        <v>0</v>
      </c>
    </row>
    <row r="30" spans="1:9" hidden="1" x14ac:dyDescent="0.2">
      <c r="A30" s="5" t="s">
        <v>108</v>
      </c>
      <c r="B30" s="1" t="s">
        <v>109</v>
      </c>
      <c r="C30" s="1">
        <v>0</v>
      </c>
      <c r="D30" s="1">
        <v>1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 hidden="1" x14ac:dyDescent="0.2">
      <c r="A31" s="5" t="s">
        <v>110</v>
      </c>
      <c r="B31" s="1" t="s">
        <v>111</v>
      </c>
      <c r="C31" s="1">
        <v>4</v>
      </c>
      <c r="D31" s="1">
        <v>2</v>
      </c>
      <c r="E31" s="1">
        <v>4</v>
      </c>
      <c r="F31" s="1">
        <v>4</v>
      </c>
      <c r="G31" s="1">
        <v>2</v>
      </c>
      <c r="H31" s="1">
        <v>2</v>
      </c>
      <c r="I31" s="1">
        <v>3</v>
      </c>
    </row>
    <row r="32" spans="1:9" hidden="1" x14ac:dyDescent="0.2">
      <c r="A32" s="5" t="s">
        <v>112</v>
      </c>
      <c r="B32" s="1" t="s">
        <v>113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</row>
    <row r="33" spans="1:9" hidden="1" x14ac:dyDescent="0.2">
      <c r="A33" s="5" t="s">
        <v>114</v>
      </c>
      <c r="B33" s="1" t="s">
        <v>115</v>
      </c>
      <c r="C33" s="1">
        <v>0</v>
      </c>
      <c r="D33" s="1">
        <v>0</v>
      </c>
      <c r="E33" s="1">
        <v>0</v>
      </c>
      <c r="F33" s="1">
        <v>1</v>
      </c>
      <c r="G33" s="1">
        <v>1</v>
      </c>
      <c r="H33" s="1">
        <v>0</v>
      </c>
      <c r="I33" s="1">
        <v>0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idden="1" x14ac:dyDescent="0.2">
      <c r="A38" s="5" t="s">
        <v>124</v>
      </c>
      <c r="B38" s="1" t="s">
        <v>125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</row>
    <row r="39" spans="1:9" hidden="1" x14ac:dyDescent="0.2">
      <c r="A39" s="5" t="s">
        <v>126</v>
      </c>
      <c r="B39" s="1" t="s">
        <v>127</v>
      </c>
      <c r="C39" s="1">
        <v>0</v>
      </c>
      <c r="D39" s="1">
        <v>3</v>
      </c>
      <c r="E39" s="1">
        <v>2</v>
      </c>
      <c r="F39" s="1">
        <v>2</v>
      </c>
      <c r="G39" s="1">
        <v>2</v>
      </c>
      <c r="H39" s="1">
        <v>0</v>
      </c>
      <c r="I39" s="1">
        <v>1</v>
      </c>
    </row>
    <row r="40" spans="1:9" hidden="1" x14ac:dyDescent="0.2">
      <c r="A40" s="5" t="s">
        <v>128</v>
      </c>
      <c r="B40" s="1" t="s">
        <v>129</v>
      </c>
      <c r="C40" s="1">
        <v>19</v>
      </c>
      <c r="D40" s="1">
        <v>30</v>
      </c>
      <c r="E40" s="1">
        <v>13</v>
      </c>
      <c r="F40" s="1">
        <v>16</v>
      </c>
      <c r="G40" s="1">
        <v>17</v>
      </c>
      <c r="H40" s="1">
        <v>11</v>
      </c>
      <c r="I40" s="1">
        <v>14</v>
      </c>
    </row>
    <row r="41" spans="1:9" hidden="1" x14ac:dyDescent="0.2">
      <c r="A41" s="5" t="s">
        <v>130</v>
      </c>
      <c r="B41" s="1" t="s">
        <v>131</v>
      </c>
      <c r="C41" s="1">
        <v>6</v>
      </c>
      <c r="D41" s="1">
        <v>3</v>
      </c>
      <c r="E41" s="1">
        <v>1</v>
      </c>
      <c r="F41" s="1">
        <v>2</v>
      </c>
      <c r="G41" s="1">
        <v>1</v>
      </c>
      <c r="H41" s="1">
        <v>0</v>
      </c>
      <c r="I41" s="1">
        <v>1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1</v>
      </c>
      <c r="F44" s="1">
        <v>0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3</v>
      </c>
      <c r="D54" s="1">
        <v>0</v>
      </c>
      <c r="E54" s="1">
        <v>7</v>
      </c>
      <c r="F54" s="1">
        <v>5</v>
      </c>
      <c r="G54" s="1">
        <v>7</v>
      </c>
      <c r="H54" s="1">
        <v>6</v>
      </c>
      <c r="I54" s="1">
        <v>5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1</v>
      </c>
      <c r="D57" s="1">
        <v>0</v>
      </c>
      <c r="E57" s="1">
        <v>0</v>
      </c>
      <c r="F57" s="1">
        <v>1</v>
      </c>
      <c r="G57" s="1">
        <v>0</v>
      </c>
      <c r="H57" s="1">
        <v>0</v>
      </c>
      <c r="I57" s="1">
        <v>0</v>
      </c>
    </row>
    <row r="58" spans="1:9" hidden="1" x14ac:dyDescent="0.2">
      <c r="A58" s="23" t="s">
        <v>164</v>
      </c>
      <c r="B58" s="24" t="s">
        <v>165</v>
      </c>
      <c r="C58" s="6">
        <v>67</v>
      </c>
      <c r="D58" s="6">
        <v>71</v>
      </c>
      <c r="E58" s="6">
        <v>47</v>
      </c>
      <c r="F58" s="6">
        <v>49</v>
      </c>
      <c r="G58" s="6">
        <v>58</v>
      </c>
      <c r="H58" s="6">
        <v>38</v>
      </c>
      <c r="I58" s="6">
        <v>44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5</v>
      </c>
      <c r="D64" s="20">
        <f t="shared" ref="D64:I64" si="0">SUM(D6,D10,D11,D12,D14,D15)</f>
        <v>1</v>
      </c>
      <c r="E64" s="20">
        <f t="shared" si="0"/>
        <v>0</v>
      </c>
      <c r="F64" s="20">
        <f t="shared" si="0"/>
        <v>1</v>
      </c>
      <c r="G64" s="20">
        <f t="shared" si="0"/>
        <v>2</v>
      </c>
      <c r="H64" s="20">
        <f t="shared" si="0"/>
        <v>2</v>
      </c>
      <c r="I64" s="20">
        <f t="shared" si="0"/>
        <v>0</v>
      </c>
    </row>
    <row r="65" spans="2:9" x14ac:dyDescent="0.2">
      <c r="B65" s="1" t="s">
        <v>275</v>
      </c>
      <c r="C65" s="20">
        <f>SUM(C6,C7,C9,C10,C11,C12,C13,C15,C16,C17,C43,C44,C55,C56)</f>
        <v>10</v>
      </c>
      <c r="D65" s="20">
        <f t="shared" ref="D65:I65" si="1">SUM(D6,D7,D9,D10,D11,D12,D13,D15,D16,D17,D43,D44,D55,D56)</f>
        <v>8</v>
      </c>
      <c r="E65" s="20">
        <f t="shared" si="1"/>
        <v>5</v>
      </c>
      <c r="F65" s="20">
        <f t="shared" si="1"/>
        <v>5</v>
      </c>
      <c r="G65" s="20">
        <f t="shared" si="1"/>
        <v>11</v>
      </c>
      <c r="H65" s="20">
        <f t="shared" si="1"/>
        <v>11</v>
      </c>
      <c r="I65" s="20">
        <f t="shared" si="1"/>
        <v>5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47</v>
      </c>
      <c r="D66" s="20">
        <f t="shared" ref="D66:I66" si="2">SUM(D14,D18,D19,D20,D21,D22,D23,D24,D25,D26,D27,D28,D29,D30,D31,D32,D33,D34,D35,D36,D37,D38,D39,D40,D53)</f>
        <v>60</v>
      </c>
      <c r="E66" s="20">
        <f t="shared" si="2"/>
        <v>34</v>
      </c>
      <c r="F66" s="20">
        <f t="shared" si="2"/>
        <v>36</v>
      </c>
      <c r="G66" s="20">
        <f t="shared" si="2"/>
        <v>39</v>
      </c>
      <c r="H66" s="20">
        <f t="shared" si="2"/>
        <v>21</v>
      </c>
      <c r="I66" s="20">
        <f t="shared" si="2"/>
        <v>33</v>
      </c>
    </row>
    <row r="67" spans="2:9" x14ac:dyDescent="0.2">
      <c r="B67" s="1" t="s">
        <v>277</v>
      </c>
      <c r="C67" s="20">
        <f>SUM(C41,C42,C45,C46,C47,C48,C49,C50,C51,C52,C54,C57)</f>
        <v>10</v>
      </c>
      <c r="D67" s="20">
        <f t="shared" ref="D67:I67" si="3">SUM(D41,D42,D45,D46,D47,D48,D49,D50,D51,D52,D54,D57)</f>
        <v>3</v>
      </c>
      <c r="E67" s="20">
        <f t="shared" si="3"/>
        <v>8</v>
      </c>
      <c r="F67" s="20">
        <f t="shared" si="3"/>
        <v>8</v>
      </c>
      <c r="G67" s="20">
        <f t="shared" si="3"/>
        <v>8</v>
      </c>
      <c r="H67" s="20">
        <f t="shared" si="3"/>
        <v>6</v>
      </c>
      <c r="I67" s="20">
        <f t="shared" si="3"/>
        <v>6</v>
      </c>
    </row>
    <row r="68" spans="2:9" x14ac:dyDescent="0.2">
      <c r="B68" s="10" t="s">
        <v>278</v>
      </c>
      <c r="C68" s="22" t="e">
        <f>(C58/C70)*100000</f>
        <v>#DIV/0!</v>
      </c>
      <c r="D68" s="22" t="e">
        <f t="shared" ref="D68:I68" si="4">(D58/D70)*100000</f>
        <v>#DIV/0!</v>
      </c>
      <c r="E68" s="22" t="e">
        <f t="shared" si="4"/>
        <v>#DIV/0!</v>
      </c>
      <c r="F68" s="22" t="e">
        <f t="shared" si="4"/>
        <v>#DIV/0!</v>
      </c>
      <c r="G68" s="22" t="e">
        <f t="shared" si="4"/>
        <v>#DIV/0!</v>
      </c>
      <c r="H68" s="22" t="e">
        <f t="shared" si="4"/>
        <v>#DIV/0!</v>
      </c>
      <c r="I68" s="22" t="e">
        <f t="shared" si="4"/>
        <v>#DIV/0!</v>
      </c>
    </row>
    <row r="69" spans="2:9" x14ac:dyDescent="0.2">
      <c r="B69" s="10" t="s">
        <v>279</v>
      </c>
      <c r="C69" s="17" t="e">
        <f>(C58/C70)*1000</f>
        <v>#DIV/0!</v>
      </c>
      <c r="D69" s="17" t="e">
        <f t="shared" ref="D69:I69" si="5">(D58/D70)*1000</f>
        <v>#DIV/0!</v>
      </c>
      <c r="E69" s="17" t="e">
        <f t="shared" si="5"/>
        <v>#DIV/0!</v>
      </c>
      <c r="F69" s="17" t="e">
        <f t="shared" si="5"/>
        <v>#DIV/0!</v>
      </c>
      <c r="G69" s="17" t="e">
        <f t="shared" si="5"/>
        <v>#DIV/0!</v>
      </c>
      <c r="H69" s="17" t="e">
        <f t="shared" si="5"/>
        <v>#DIV/0!</v>
      </c>
      <c r="I69" s="17" t="e">
        <f t="shared" si="5"/>
        <v>#DIV/0!</v>
      </c>
    </row>
    <row r="70" spans="2:9" x14ac:dyDescent="0.2">
      <c r="B70" s="10" t="s">
        <v>215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26">
        <v>0</v>
      </c>
    </row>
  </sheetData>
  <mergeCells count="3">
    <mergeCell ref="B1:I1"/>
    <mergeCell ref="B2:I2"/>
    <mergeCell ref="A58:B58"/>
  </mergeCells>
  <hyperlinks>
    <hyperlink ref="A2" location="DocumentMap!A12" display="&lt;&lt; Back to Document Map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176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1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0</v>
      </c>
      <c r="D10" s="1">
        <v>2</v>
      </c>
      <c r="E10" s="1">
        <v>0</v>
      </c>
      <c r="F10" s="1">
        <v>1</v>
      </c>
      <c r="G10" s="1">
        <v>1</v>
      </c>
      <c r="H10" s="1">
        <v>3</v>
      </c>
      <c r="I10" s="1">
        <v>0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1</v>
      </c>
      <c r="D12" s="1">
        <v>0</v>
      </c>
      <c r="E12" s="1">
        <v>0</v>
      </c>
      <c r="F12" s="1">
        <v>0</v>
      </c>
      <c r="G12" s="1">
        <v>2</v>
      </c>
      <c r="H12" s="1">
        <v>1</v>
      </c>
      <c r="I12" s="1">
        <v>1</v>
      </c>
    </row>
    <row r="13" spans="1:9" hidden="1" x14ac:dyDescent="0.2">
      <c r="A13" s="5" t="s">
        <v>74</v>
      </c>
      <c r="B13" s="1" t="s">
        <v>75</v>
      </c>
      <c r="C13" s="1">
        <v>2</v>
      </c>
      <c r="D13" s="1">
        <v>4</v>
      </c>
      <c r="E13" s="1">
        <v>0</v>
      </c>
      <c r="F13" s="1">
        <v>2</v>
      </c>
      <c r="G13" s="1">
        <v>3</v>
      </c>
      <c r="H13" s="1">
        <v>3</v>
      </c>
      <c r="I13" s="1">
        <v>1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1</v>
      </c>
      <c r="E14" s="1">
        <v>2</v>
      </c>
      <c r="F14" s="1">
        <v>0</v>
      </c>
      <c r="G14" s="1">
        <v>1</v>
      </c>
      <c r="H14" s="1">
        <v>0</v>
      </c>
      <c r="I14" s="1">
        <v>1</v>
      </c>
    </row>
    <row r="15" spans="1:9" hidden="1" x14ac:dyDescent="0.2">
      <c r="A15" s="5" t="s">
        <v>78</v>
      </c>
      <c r="B15" s="1" t="s">
        <v>79</v>
      </c>
      <c r="C15" s="1">
        <v>5</v>
      </c>
      <c r="D15" s="1">
        <v>7</v>
      </c>
      <c r="E15" s="1">
        <v>3</v>
      </c>
      <c r="F15" s="1">
        <v>4</v>
      </c>
      <c r="G15" s="1">
        <v>2</v>
      </c>
      <c r="H15" s="1">
        <v>5</v>
      </c>
      <c r="I15" s="1">
        <v>3</v>
      </c>
    </row>
    <row r="16" spans="1:9" hidden="1" x14ac:dyDescent="0.2">
      <c r="A16" s="5" t="s">
        <v>80</v>
      </c>
      <c r="B16" s="1" t="s">
        <v>81</v>
      </c>
      <c r="C16" s="1">
        <v>42</v>
      </c>
      <c r="D16" s="1">
        <v>34</v>
      </c>
      <c r="E16" s="1">
        <v>35</v>
      </c>
      <c r="F16" s="1">
        <v>44</v>
      </c>
      <c r="G16" s="1">
        <v>49</v>
      </c>
      <c r="H16" s="1">
        <v>27</v>
      </c>
      <c r="I16" s="1">
        <v>37</v>
      </c>
    </row>
    <row r="17" spans="1:9" hidden="1" x14ac:dyDescent="0.2">
      <c r="A17" s="5" t="s">
        <v>82</v>
      </c>
      <c r="B17" s="1" t="s">
        <v>83</v>
      </c>
      <c r="C17" s="1">
        <v>3</v>
      </c>
      <c r="D17" s="1">
        <v>3</v>
      </c>
      <c r="E17" s="1">
        <v>3</v>
      </c>
      <c r="F17" s="1">
        <v>9</v>
      </c>
      <c r="G17" s="1">
        <v>2</v>
      </c>
      <c r="H17" s="1">
        <v>7</v>
      </c>
      <c r="I17" s="1">
        <v>9</v>
      </c>
    </row>
    <row r="18" spans="1:9" hidden="1" x14ac:dyDescent="0.2">
      <c r="A18" s="5" t="s">
        <v>84</v>
      </c>
      <c r="B18" s="1" t="s">
        <v>85</v>
      </c>
      <c r="C18" s="1">
        <v>1</v>
      </c>
      <c r="D18" s="1">
        <v>0</v>
      </c>
      <c r="E18" s="1">
        <v>0</v>
      </c>
      <c r="F18" s="1">
        <v>2</v>
      </c>
      <c r="G18" s="1">
        <v>0</v>
      </c>
      <c r="H18" s="1">
        <v>0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0</v>
      </c>
      <c r="F19" s="1">
        <v>0</v>
      </c>
      <c r="G19" s="1">
        <v>1</v>
      </c>
      <c r="H19" s="1">
        <v>1</v>
      </c>
      <c r="I19" s="1">
        <v>1</v>
      </c>
    </row>
    <row r="20" spans="1:9" hidden="1" x14ac:dyDescent="0.2">
      <c r="A20" s="5" t="s">
        <v>88</v>
      </c>
      <c r="B20" s="1" t="s">
        <v>89</v>
      </c>
      <c r="C20" s="1">
        <v>21</v>
      </c>
      <c r="D20" s="1">
        <v>21</v>
      </c>
      <c r="E20" s="1">
        <v>10</v>
      </c>
      <c r="F20" s="1">
        <v>6</v>
      </c>
      <c r="G20" s="1">
        <v>7</v>
      </c>
      <c r="H20" s="1">
        <v>8</v>
      </c>
      <c r="I20" s="1">
        <v>10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1</v>
      </c>
      <c r="E21" s="1">
        <v>0</v>
      </c>
      <c r="F21" s="1">
        <v>1</v>
      </c>
      <c r="G21" s="1">
        <v>0</v>
      </c>
      <c r="H21" s="1">
        <v>2</v>
      </c>
      <c r="I21" s="1">
        <v>1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1</v>
      </c>
    </row>
    <row r="23" spans="1:9" hidden="1" x14ac:dyDescent="0.2">
      <c r="A23" s="5" t="s">
        <v>94</v>
      </c>
      <c r="B23" s="1" t="s">
        <v>95</v>
      </c>
      <c r="C23" s="1">
        <v>11</v>
      </c>
      <c r="D23" s="1">
        <v>4</v>
      </c>
      <c r="E23" s="1">
        <v>2</v>
      </c>
      <c r="F23" s="1">
        <v>12</v>
      </c>
      <c r="G23" s="1">
        <v>5</v>
      </c>
      <c r="H23" s="1">
        <v>5</v>
      </c>
      <c r="I23" s="1">
        <v>18</v>
      </c>
    </row>
    <row r="24" spans="1:9" hidden="1" x14ac:dyDescent="0.2">
      <c r="A24" s="5" t="s">
        <v>96</v>
      </c>
      <c r="B24" s="1" t="s">
        <v>97</v>
      </c>
      <c r="C24" s="1">
        <v>23</v>
      </c>
      <c r="D24" s="1">
        <v>18</v>
      </c>
      <c r="E24" s="1">
        <v>20</v>
      </c>
      <c r="F24" s="1">
        <v>15</v>
      </c>
      <c r="G24" s="1">
        <v>18</v>
      </c>
      <c r="H24" s="1">
        <v>10</v>
      </c>
      <c r="I24" s="1">
        <v>4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29</v>
      </c>
      <c r="D26" s="1">
        <v>18</v>
      </c>
      <c r="E26" s="1">
        <v>20</v>
      </c>
      <c r="F26" s="1">
        <v>14</v>
      </c>
      <c r="G26" s="1">
        <v>12</v>
      </c>
      <c r="H26" s="1">
        <v>11</v>
      </c>
      <c r="I26" s="1">
        <v>22</v>
      </c>
    </row>
    <row r="27" spans="1:9" hidden="1" x14ac:dyDescent="0.2">
      <c r="A27" s="5" t="s">
        <v>102</v>
      </c>
      <c r="B27" s="1" t="s">
        <v>103</v>
      </c>
      <c r="C27" s="1">
        <v>2</v>
      </c>
      <c r="D27" s="1">
        <v>5</v>
      </c>
      <c r="E27" s="1">
        <v>1</v>
      </c>
      <c r="F27" s="1">
        <v>3</v>
      </c>
      <c r="G27" s="1">
        <v>4</v>
      </c>
      <c r="H27" s="1">
        <v>3</v>
      </c>
      <c r="I27" s="1">
        <v>9</v>
      </c>
    </row>
    <row r="28" spans="1:9" hidden="1" x14ac:dyDescent="0.2">
      <c r="A28" s="5" t="s">
        <v>104</v>
      </c>
      <c r="B28" s="1" t="s">
        <v>105</v>
      </c>
      <c r="C28" s="1">
        <v>49</v>
      </c>
      <c r="D28" s="1">
        <v>44</v>
      </c>
      <c r="E28" s="1">
        <v>37</v>
      </c>
      <c r="F28" s="1">
        <v>31</v>
      </c>
      <c r="G28" s="1">
        <v>38</v>
      </c>
      <c r="H28" s="1">
        <v>40</v>
      </c>
      <c r="I28" s="1">
        <v>48</v>
      </c>
    </row>
    <row r="29" spans="1:9" hidden="1" x14ac:dyDescent="0.2">
      <c r="A29" s="5" t="s">
        <v>106</v>
      </c>
      <c r="B29" s="1" t="s">
        <v>107</v>
      </c>
      <c r="C29" s="1">
        <v>3</v>
      </c>
      <c r="D29" s="1">
        <v>5</v>
      </c>
      <c r="E29" s="1">
        <v>4</v>
      </c>
      <c r="F29" s="1">
        <v>18</v>
      </c>
      <c r="G29" s="1">
        <v>7</v>
      </c>
      <c r="H29" s="1">
        <v>4</v>
      </c>
      <c r="I29" s="1">
        <v>7</v>
      </c>
    </row>
    <row r="30" spans="1:9" hidden="1" x14ac:dyDescent="0.2">
      <c r="A30" s="5" t="s">
        <v>108</v>
      </c>
      <c r="B30" s="1" t="s">
        <v>109</v>
      </c>
      <c r="C30" s="1">
        <v>4</v>
      </c>
      <c r="D30" s="1">
        <v>9</v>
      </c>
      <c r="E30" s="1">
        <v>3</v>
      </c>
      <c r="F30" s="1">
        <v>6</v>
      </c>
      <c r="G30" s="1">
        <v>7</v>
      </c>
      <c r="H30" s="1">
        <v>2</v>
      </c>
      <c r="I30" s="1">
        <v>6</v>
      </c>
    </row>
    <row r="31" spans="1:9" hidden="1" x14ac:dyDescent="0.2">
      <c r="A31" s="5" t="s">
        <v>110</v>
      </c>
      <c r="B31" s="1" t="s">
        <v>111</v>
      </c>
      <c r="C31" s="1">
        <v>40</v>
      </c>
      <c r="D31" s="1">
        <v>31</v>
      </c>
      <c r="E31" s="1">
        <v>34</v>
      </c>
      <c r="F31" s="1">
        <v>32</v>
      </c>
      <c r="G31" s="1">
        <v>16</v>
      </c>
      <c r="H31" s="1">
        <v>28</v>
      </c>
      <c r="I31" s="1">
        <v>18</v>
      </c>
    </row>
    <row r="32" spans="1:9" hidden="1" x14ac:dyDescent="0.2">
      <c r="A32" s="5" t="s">
        <v>112</v>
      </c>
      <c r="B32" s="1" t="s">
        <v>113</v>
      </c>
      <c r="C32" s="1">
        <v>7</v>
      </c>
      <c r="D32" s="1">
        <v>13</v>
      </c>
      <c r="E32" s="1">
        <v>11</v>
      </c>
      <c r="F32" s="1">
        <v>6</v>
      </c>
      <c r="G32" s="1">
        <v>7</v>
      </c>
      <c r="H32" s="1">
        <v>6</v>
      </c>
      <c r="I32" s="1">
        <v>4</v>
      </c>
    </row>
    <row r="33" spans="1:9" hidden="1" x14ac:dyDescent="0.2">
      <c r="A33" s="5" t="s">
        <v>114</v>
      </c>
      <c r="B33" s="1" t="s">
        <v>115</v>
      </c>
      <c r="C33" s="1">
        <v>3</v>
      </c>
      <c r="D33" s="1">
        <v>1</v>
      </c>
      <c r="E33" s="1">
        <v>1</v>
      </c>
      <c r="F33" s="1">
        <v>0</v>
      </c>
      <c r="G33" s="1">
        <v>1</v>
      </c>
      <c r="H33" s="1">
        <v>2</v>
      </c>
      <c r="I33" s="1">
        <v>3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4</v>
      </c>
      <c r="D35" s="1">
        <v>1</v>
      </c>
      <c r="E35" s="1">
        <v>5</v>
      </c>
      <c r="F35" s="1">
        <v>1</v>
      </c>
      <c r="G35" s="1">
        <v>0</v>
      </c>
      <c r="H35" s="1">
        <v>1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1</v>
      </c>
      <c r="D36" s="1">
        <v>0</v>
      </c>
      <c r="E36" s="1">
        <v>1</v>
      </c>
      <c r="F36" s="1">
        <v>2</v>
      </c>
      <c r="G36" s="1">
        <v>1</v>
      </c>
      <c r="H36" s="1">
        <v>3</v>
      </c>
      <c r="I36" s="1">
        <v>9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1</v>
      </c>
      <c r="G37" s="1">
        <v>2</v>
      </c>
      <c r="H37" s="1">
        <v>0</v>
      </c>
      <c r="I37" s="1">
        <v>3</v>
      </c>
    </row>
    <row r="38" spans="1:9" hidden="1" x14ac:dyDescent="0.2">
      <c r="A38" s="5" t="s">
        <v>124</v>
      </c>
      <c r="B38" s="1" t="s">
        <v>125</v>
      </c>
      <c r="C38" s="1">
        <v>2</v>
      </c>
      <c r="D38" s="1">
        <v>1</v>
      </c>
      <c r="E38" s="1">
        <v>1</v>
      </c>
      <c r="F38" s="1">
        <v>2</v>
      </c>
      <c r="G38" s="1">
        <v>0</v>
      </c>
      <c r="H38" s="1">
        <v>1</v>
      </c>
      <c r="I38" s="1">
        <v>7</v>
      </c>
    </row>
    <row r="39" spans="1:9" hidden="1" x14ac:dyDescent="0.2">
      <c r="A39" s="5" t="s">
        <v>126</v>
      </c>
      <c r="B39" s="1" t="s">
        <v>127</v>
      </c>
      <c r="C39" s="1">
        <v>3</v>
      </c>
      <c r="D39" s="1">
        <v>1</v>
      </c>
      <c r="E39" s="1">
        <v>4</v>
      </c>
      <c r="F39" s="1">
        <v>2</v>
      </c>
      <c r="G39" s="1">
        <v>1</v>
      </c>
      <c r="H39" s="1">
        <v>1</v>
      </c>
      <c r="I39" s="1">
        <v>0</v>
      </c>
    </row>
    <row r="40" spans="1:9" hidden="1" x14ac:dyDescent="0.2">
      <c r="A40" s="5" t="s">
        <v>128</v>
      </c>
      <c r="B40" s="1" t="s">
        <v>129</v>
      </c>
      <c r="C40" s="1">
        <v>63</v>
      </c>
      <c r="D40" s="1">
        <v>47</v>
      </c>
      <c r="E40" s="1">
        <v>54</v>
      </c>
      <c r="F40" s="1">
        <v>63</v>
      </c>
      <c r="G40" s="1">
        <v>61</v>
      </c>
      <c r="H40" s="1">
        <v>38</v>
      </c>
      <c r="I40" s="1">
        <v>60</v>
      </c>
    </row>
    <row r="41" spans="1:9" hidden="1" x14ac:dyDescent="0.2">
      <c r="A41" s="5" t="s">
        <v>130</v>
      </c>
      <c r="B41" s="1" t="s">
        <v>131</v>
      </c>
      <c r="C41" s="1">
        <v>13</v>
      </c>
      <c r="D41" s="1">
        <v>4</v>
      </c>
      <c r="E41" s="1">
        <v>5</v>
      </c>
      <c r="F41" s="1">
        <v>6</v>
      </c>
      <c r="G41" s="1">
        <v>16</v>
      </c>
      <c r="H41" s="1">
        <v>6</v>
      </c>
      <c r="I41" s="1">
        <v>7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1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1</v>
      </c>
      <c r="E45" s="1">
        <v>0</v>
      </c>
      <c r="F45" s="1">
        <v>0</v>
      </c>
      <c r="G45" s="1">
        <v>1</v>
      </c>
      <c r="H45" s="1">
        <v>0</v>
      </c>
      <c r="I45" s="1">
        <v>0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1</v>
      </c>
      <c r="D54" s="1">
        <v>0</v>
      </c>
      <c r="E54" s="1">
        <v>3</v>
      </c>
      <c r="F54" s="1">
        <v>2</v>
      </c>
      <c r="G54" s="1">
        <v>3</v>
      </c>
      <c r="H54" s="1">
        <v>3</v>
      </c>
      <c r="I54" s="1">
        <v>8</v>
      </c>
    </row>
    <row r="55" spans="1:9" hidden="1" x14ac:dyDescent="0.2">
      <c r="A55" s="5" t="s">
        <v>158</v>
      </c>
      <c r="B55" s="1" t="s">
        <v>159</v>
      </c>
      <c r="C55" s="1">
        <v>1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1</v>
      </c>
      <c r="H57" s="1">
        <v>0</v>
      </c>
      <c r="I57" s="1">
        <v>5</v>
      </c>
    </row>
    <row r="58" spans="1:9" hidden="1" x14ac:dyDescent="0.2">
      <c r="A58" s="23" t="s">
        <v>164</v>
      </c>
      <c r="B58" s="24" t="s">
        <v>165</v>
      </c>
      <c r="C58" s="6">
        <v>334</v>
      </c>
      <c r="D58" s="6">
        <v>276</v>
      </c>
      <c r="E58" s="6">
        <v>259</v>
      </c>
      <c r="F58" s="6">
        <v>285</v>
      </c>
      <c r="G58" s="6">
        <v>269</v>
      </c>
      <c r="H58" s="6">
        <v>222</v>
      </c>
      <c r="I58" s="6">
        <v>304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6</v>
      </c>
      <c r="D64" s="20">
        <f t="shared" ref="D64:I64" si="0">SUM(D6,D10,D11,D12,D14,D15)</f>
        <v>10</v>
      </c>
      <c r="E64" s="20">
        <f t="shared" si="0"/>
        <v>5</v>
      </c>
      <c r="F64" s="20">
        <f t="shared" si="0"/>
        <v>5</v>
      </c>
      <c r="G64" s="20">
        <f t="shared" si="0"/>
        <v>6</v>
      </c>
      <c r="H64" s="20">
        <f t="shared" si="0"/>
        <v>9</v>
      </c>
      <c r="I64" s="20">
        <f t="shared" si="0"/>
        <v>5</v>
      </c>
    </row>
    <row r="65" spans="2:9" x14ac:dyDescent="0.2">
      <c r="B65" s="1" t="s">
        <v>275</v>
      </c>
      <c r="C65" s="20">
        <f>SUM(C6,C7,C9,C10,C11,C12,C13,C15,C16,C17,C43,C44,C55,C56)</f>
        <v>54</v>
      </c>
      <c r="D65" s="20">
        <f t="shared" ref="D65:I65" si="1">SUM(D6,D7,D9,D10,D11,D12,D13,D15,D16,D17,D43,D44,D55,D56)</f>
        <v>50</v>
      </c>
      <c r="E65" s="20">
        <f t="shared" si="1"/>
        <v>41</v>
      </c>
      <c r="F65" s="20">
        <f t="shared" si="1"/>
        <v>60</v>
      </c>
      <c r="G65" s="20">
        <f t="shared" si="1"/>
        <v>59</v>
      </c>
      <c r="H65" s="20">
        <f t="shared" si="1"/>
        <v>47</v>
      </c>
      <c r="I65" s="20">
        <f t="shared" si="1"/>
        <v>51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266</v>
      </c>
      <c r="D66" s="20">
        <f t="shared" ref="D66:I66" si="2">SUM(D14,D18,D19,D20,D21,D22,D23,D24,D25,D26,D27,D28,D29,D30,D31,D32,D33,D34,D35,D36,D37,D38,D39,D40,D53)</f>
        <v>221</v>
      </c>
      <c r="E66" s="20">
        <f t="shared" si="2"/>
        <v>210</v>
      </c>
      <c r="F66" s="20">
        <f t="shared" si="2"/>
        <v>217</v>
      </c>
      <c r="G66" s="20">
        <f t="shared" si="2"/>
        <v>189</v>
      </c>
      <c r="H66" s="20">
        <f t="shared" si="2"/>
        <v>166</v>
      </c>
      <c r="I66" s="20">
        <f t="shared" si="2"/>
        <v>232</v>
      </c>
    </row>
    <row r="67" spans="2:9" x14ac:dyDescent="0.2">
      <c r="B67" s="1" t="s">
        <v>277</v>
      </c>
      <c r="C67" s="20">
        <f>SUM(C41,C42,C45,C46,C47,C48,C49,C50,C51,C52,C54,C57)</f>
        <v>14</v>
      </c>
      <c r="D67" s="20">
        <f t="shared" ref="D67:I67" si="3">SUM(D41,D42,D45,D46,D47,D48,D49,D50,D51,D52,D54,D57)</f>
        <v>5</v>
      </c>
      <c r="E67" s="20">
        <f t="shared" si="3"/>
        <v>8</v>
      </c>
      <c r="F67" s="20">
        <f t="shared" si="3"/>
        <v>8</v>
      </c>
      <c r="G67" s="20">
        <f t="shared" si="3"/>
        <v>21</v>
      </c>
      <c r="H67" s="20">
        <f t="shared" si="3"/>
        <v>9</v>
      </c>
      <c r="I67" s="20">
        <f t="shared" si="3"/>
        <v>21</v>
      </c>
    </row>
    <row r="68" spans="2:9" x14ac:dyDescent="0.2">
      <c r="B68" s="10" t="s">
        <v>278</v>
      </c>
      <c r="C68" s="22">
        <f>(C58/C70)*100000</f>
        <v>2542.0503843519291</v>
      </c>
      <c r="D68" s="22">
        <f t="shared" ref="D68:I68" si="4">(D58/D70)*100000</f>
        <v>2114.7804765918322</v>
      </c>
      <c r="E68" s="22">
        <f t="shared" si="4"/>
        <v>1984.5222588307408</v>
      </c>
      <c r="F68" s="22">
        <f t="shared" si="4"/>
        <v>2178.2329562824825</v>
      </c>
      <c r="G68" s="22">
        <f t="shared" si="4"/>
        <v>1975.471836674745</v>
      </c>
      <c r="H68" s="22">
        <f t="shared" si="4"/>
        <v>1556.8022440392708</v>
      </c>
      <c r="I68" s="22">
        <f t="shared" si="4"/>
        <v>2059.8997154085919</v>
      </c>
    </row>
    <row r="69" spans="2:9" x14ac:dyDescent="0.2">
      <c r="B69" s="10" t="s">
        <v>279</v>
      </c>
      <c r="C69" s="17">
        <f>(C58/C70)*1000</f>
        <v>25.420503843519292</v>
      </c>
      <c r="D69" s="17">
        <f t="shared" ref="D69:I69" si="5">(D58/D70)*1000</f>
        <v>21.14780476591832</v>
      </c>
      <c r="E69" s="17">
        <f t="shared" si="5"/>
        <v>19.845222588307408</v>
      </c>
      <c r="F69" s="17">
        <f t="shared" si="5"/>
        <v>21.782329562824824</v>
      </c>
      <c r="G69" s="17">
        <f t="shared" si="5"/>
        <v>19.754718366747451</v>
      </c>
      <c r="H69" s="17">
        <f t="shared" si="5"/>
        <v>15.568022440392708</v>
      </c>
      <c r="I69" s="17">
        <f t="shared" si="5"/>
        <v>20.598997154085918</v>
      </c>
    </row>
    <row r="70" spans="2:9" x14ac:dyDescent="0.2">
      <c r="B70" s="10" t="s">
        <v>215</v>
      </c>
      <c r="C70" s="26">
        <v>13139</v>
      </c>
      <c r="D70" s="26">
        <v>13051</v>
      </c>
      <c r="E70" s="26">
        <v>13051</v>
      </c>
      <c r="F70" s="26">
        <v>13084</v>
      </c>
      <c r="G70" s="26">
        <v>13617</v>
      </c>
      <c r="H70" s="26">
        <v>14260</v>
      </c>
      <c r="I70" s="26">
        <v>14758</v>
      </c>
    </row>
  </sheetData>
  <mergeCells count="3">
    <mergeCell ref="B1:I1"/>
    <mergeCell ref="B2:I2"/>
    <mergeCell ref="A58:B58"/>
  </mergeCells>
  <hyperlinks>
    <hyperlink ref="A2" location="DocumentMap!A13" display="&lt;&lt; Back to Document Map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177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1</v>
      </c>
      <c r="D6" s="1">
        <v>2</v>
      </c>
      <c r="E6" s="1">
        <v>0</v>
      </c>
      <c r="F6" s="1">
        <v>1</v>
      </c>
      <c r="G6" s="1">
        <v>0</v>
      </c>
      <c r="H6" s="1">
        <v>0</v>
      </c>
      <c r="I6" s="1">
        <v>1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5</v>
      </c>
      <c r="D9" s="1">
        <v>1</v>
      </c>
      <c r="E9" s="1">
        <v>5</v>
      </c>
      <c r="F9" s="1">
        <v>2</v>
      </c>
      <c r="G9" s="1">
        <v>3</v>
      </c>
      <c r="H9" s="1">
        <v>2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10</v>
      </c>
      <c r="D10" s="1">
        <v>7</v>
      </c>
      <c r="E10" s="1">
        <v>15</v>
      </c>
      <c r="F10" s="1">
        <v>10</v>
      </c>
      <c r="G10" s="1">
        <v>9</v>
      </c>
      <c r="H10" s="1">
        <v>7</v>
      </c>
      <c r="I10" s="1">
        <v>13</v>
      </c>
    </row>
    <row r="11" spans="1:9" hidden="1" x14ac:dyDescent="0.2">
      <c r="A11" s="5" t="s">
        <v>70</v>
      </c>
      <c r="B11" s="1" t="s">
        <v>71</v>
      </c>
      <c r="C11" s="1">
        <v>5</v>
      </c>
      <c r="D11" s="1">
        <v>2</v>
      </c>
      <c r="E11" s="1">
        <v>4</v>
      </c>
      <c r="F11" s="1">
        <v>5</v>
      </c>
      <c r="G11" s="1">
        <v>2</v>
      </c>
      <c r="H11" s="1">
        <v>1</v>
      </c>
      <c r="I11" s="1">
        <v>1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3</v>
      </c>
      <c r="E12" s="1">
        <v>1</v>
      </c>
      <c r="F12" s="1">
        <v>2</v>
      </c>
      <c r="G12" s="1">
        <v>1</v>
      </c>
      <c r="H12" s="1">
        <v>2</v>
      </c>
      <c r="I12" s="1">
        <v>6</v>
      </c>
    </row>
    <row r="13" spans="1:9" hidden="1" x14ac:dyDescent="0.2">
      <c r="A13" s="5" t="s">
        <v>74</v>
      </c>
      <c r="B13" s="1" t="s">
        <v>75</v>
      </c>
      <c r="C13" s="1">
        <v>9</v>
      </c>
      <c r="D13" s="1">
        <v>18</v>
      </c>
      <c r="E13" s="1">
        <v>13</v>
      </c>
      <c r="F13" s="1">
        <v>3</v>
      </c>
      <c r="G13" s="1">
        <v>15</v>
      </c>
      <c r="H13" s="1">
        <v>6</v>
      </c>
      <c r="I13" s="1">
        <v>12</v>
      </c>
    </row>
    <row r="14" spans="1:9" hidden="1" x14ac:dyDescent="0.2">
      <c r="A14" s="5" t="s">
        <v>76</v>
      </c>
      <c r="B14" s="1" t="s">
        <v>77</v>
      </c>
      <c r="C14" s="1">
        <v>9</v>
      </c>
      <c r="D14" s="1">
        <v>5</v>
      </c>
      <c r="E14" s="1">
        <v>6</v>
      </c>
      <c r="F14" s="1">
        <v>9</v>
      </c>
      <c r="G14" s="1">
        <v>4</v>
      </c>
      <c r="H14" s="1">
        <v>4</v>
      </c>
      <c r="I14" s="1">
        <v>4</v>
      </c>
    </row>
    <row r="15" spans="1:9" hidden="1" x14ac:dyDescent="0.2">
      <c r="A15" s="5" t="s">
        <v>78</v>
      </c>
      <c r="B15" s="1" t="s">
        <v>79</v>
      </c>
      <c r="C15" s="1">
        <v>45</v>
      </c>
      <c r="D15" s="1">
        <v>31</v>
      </c>
      <c r="E15" s="1">
        <v>36</v>
      </c>
      <c r="F15" s="1">
        <v>85</v>
      </c>
      <c r="G15" s="1">
        <v>50</v>
      </c>
      <c r="H15" s="1">
        <v>17</v>
      </c>
      <c r="I15" s="1">
        <v>20</v>
      </c>
    </row>
    <row r="16" spans="1:9" hidden="1" x14ac:dyDescent="0.2">
      <c r="A16" s="5" t="s">
        <v>80</v>
      </c>
      <c r="B16" s="1" t="s">
        <v>81</v>
      </c>
      <c r="C16" s="1">
        <v>251</v>
      </c>
      <c r="D16" s="1">
        <v>241</v>
      </c>
      <c r="E16" s="1">
        <v>240</v>
      </c>
      <c r="F16" s="1">
        <v>121</v>
      </c>
      <c r="G16" s="1">
        <v>166</v>
      </c>
      <c r="H16" s="1">
        <v>174</v>
      </c>
      <c r="I16" s="1">
        <v>230</v>
      </c>
    </row>
    <row r="17" spans="1:9" hidden="1" x14ac:dyDescent="0.2">
      <c r="A17" s="5" t="s">
        <v>82</v>
      </c>
      <c r="B17" s="1" t="s">
        <v>83</v>
      </c>
      <c r="C17" s="1">
        <v>28</v>
      </c>
      <c r="D17" s="1">
        <v>26</v>
      </c>
      <c r="E17" s="1">
        <v>23</v>
      </c>
      <c r="F17" s="1">
        <v>21</v>
      </c>
      <c r="G17" s="1">
        <v>19</v>
      </c>
      <c r="H17" s="1">
        <v>19</v>
      </c>
      <c r="I17" s="1">
        <v>25</v>
      </c>
    </row>
    <row r="18" spans="1:9" hidden="1" x14ac:dyDescent="0.2">
      <c r="A18" s="5" t="s">
        <v>84</v>
      </c>
      <c r="B18" s="1" t="s">
        <v>85</v>
      </c>
      <c r="C18" s="1">
        <v>8</v>
      </c>
      <c r="D18" s="1">
        <v>4</v>
      </c>
      <c r="E18" s="1">
        <v>3</v>
      </c>
      <c r="F18" s="1">
        <v>5</v>
      </c>
      <c r="G18" s="1">
        <v>2</v>
      </c>
      <c r="H18" s="1">
        <v>4</v>
      </c>
      <c r="I18" s="1">
        <v>6</v>
      </c>
    </row>
    <row r="19" spans="1:9" hidden="1" x14ac:dyDescent="0.2">
      <c r="A19" s="5" t="s">
        <v>86</v>
      </c>
      <c r="B19" s="1" t="s">
        <v>87</v>
      </c>
      <c r="C19" s="1">
        <v>2</v>
      </c>
      <c r="D19" s="1">
        <v>2</v>
      </c>
      <c r="E19" s="1">
        <v>1</v>
      </c>
      <c r="F19" s="1">
        <v>5</v>
      </c>
      <c r="G19" s="1">
        <v>3</v>
      </c>
      <c r="H19" s="1">
        <v>3</v>
      </c>
      <c r="I19" s="1">
        <v>7</v>
      </c>
    </row>
    <row r="20" spans="1:9" hidden="1" x14ac:dyDescent="0.2">
      <c r="A20" s="5" t="s">
        <v>88</v>
      </c>
      <c r="B20" s="1" t="s">
        <v>89</v>
      </c>
      <c r="C20" s="1">
        <v>74</v>
      </c>
      <c r="D20" s="1">
        <v>70</v>
      </c>
      <c r="E20" s="1">
        <v>76</v>
      </c>
      <c r="F20" s="1">
        <v>42</v>
      </c>
      <c r="G20" s="1">
        <v>41</v>
      </c>
      <c r="H20" s="1">
        <v>51</v>
      </c>
      <c r="I20" s="1">
        <v>42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1</v>
      </c>
      <c r="E21" s="1">
        <v>0</v>
      </c>
      <c r="F21" s="1">
        <v>0</v>
      </c>
      <c r="G21" s="1">
        <v>0</v>
      </c>
      <c r="H21" s="1">
        <v>2</v>
      </c>
      <c r="I21" s="1">
        <v>1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1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71</v>
      </c>
      <c r="D23" s="1">
        <v>73</v>
      </c>
      <c r="E23" s="1">
        <v>65</v>
      </c>
      <c r="F23" s="1">
        <v>38</v>
      </c>
      <c r="G23" s="1">
        <v>24</v>
      </c>
      <c r="H23" s="1">
        <v>29</v>
      </c>
      <c r="I23" s="1">
        <v>47</v>
      </c>
    </row>
    <row r="24" spans="1:9" hidden="1" x14ac:dyDescent="0.2">
      <c r="A24" s="5" t="s">
        <v>96</v>
      </c>
      <c r="B24" s="1" t="s">
        <v>97</v>
      </c>
      <c r="C24" s="1">
        <v>60</v>
      </c>
      <c r="D24" s="1">
        <v>60</v>
      </c>
      <c r="E24" s="1">
        <v>43</v>
      </c>
      <c r="F24" s="1">
        <v>26</v>
      </c>
      <c r="G24" s="1">
        <v>28</v>
      </c>
      <c r="H24" s="1">
        <v>30</v>
      </c>
      <c r="I24" s="1">
        <v>25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157</v>
      </c>
      <c r="D26" s="1">
        <v>113</v>
      </c>
      <c r="E26" s="1">
        <v>89</v>
      </c>
      <c r="F26" s="1">
        <v>80</v>
      </c>
      <c r="G26" s="1">
        <v>83</v>
      </c>
      <c r="H26" s="1">
        <v>81</v>
      </c>
      <c r="I26" s="1">
        <v>72</v>
      </c>
    </row>
    <row r="27" spans="1:9" hidden="1" x14ac:dyDescent="0.2">
      <c r="A27" s="5" t="s">
        <v>102</v>
      </c>
      <c r="B27" s="1" t="s">
        <v>103</v>
      </c>
      <c r="C27" s="1">
        <v>4</v>
      </c>
      <c r="D27" s="1">
        <v>8</v>
      </c>
      <c r="E27" s="1">
        <v>2</v>
      </c>
      <c r="F27" s="1">
        <v>9</v>
      </c>
      <c r="G27" s="1">
        <v>20</v>
      </c>
      <c r="H27" s="1">
        <v>25</v>
      </c>
      <c r="I27" s="1">
        <v>16</v>
      </c>
    </row>
    <row r="28" spans="1:9" hidden="1" x14ac:dyDescent="0.2">
      <c r="A28" s="5" t="s">
        <v>104</v>
      </c>
      <c r="B28" s="1" t="s">
        <v>105</v>
      </c>
      <c r="C28" s="1">
        <v>180</v>
      </c>
      <c r="D28" s="1">
        <v>156</v>
      </c>
      <c r="E28" s="1">
        <v>169</v>
      </c>
      <c r="F28" s="1">
        <v>129</v>
      </c>
      <c r="G28" s="1">
        <v>124</v>
      </c>
      <c r="H28" s="1">
        <v>141</v>
      </c>
      <c r="I28" s="1">
        <v>161</v>
      </c>
    </row>
    <row r="29" spans="1:9" hidden="1" x14ac:dyDescent="0.2">
      <c r="A29" s="5" t="s">
        <v>106</v>
      </c>
      <c r="B29" s="1" t="s">
        <v>107</v>
      </c>
      <c r="C29" s="1">
        <v>49</v>
      </c>
      <c r="D29" s="1">
        <v>54</v>
      </c>
      <c r="E29" s="1">
        <v>73</v>
      </c>
      <c r="F29" s="1">
        <v>42</v>
      </c>
      <c r="G29" s="1">
        <v>53</v>
      </c>
      <c r="H29" s="1">
        <v>48</v>
      </c>
      <c r="I29" s="1">
        <v>64</v>
      </c>
    </row>
    <row r="30" spans="1:9" hidden="1" x14ac:dyDescent="0.2">
      <c r="A30" s="5" t="s">
        <v>108</v>
      </c>
      <c r="B30" s="1" t="s">
        <v>109</v>
      </c>
      <c r="C30" s="1">
        <v>26</v>
      </c>
      <c r="D30" s="1">
        <v>39</v>
      </c>
      <c r="E30" s="1">
        <v>46</v>
      </c>
      <c r="F30" s="1">
        <v>51</v>
      </c>
      <c r="G30" s="1">
        <v>36</v>
      </c>
      <c r="H30" s="1">
        <v>27</v>
      </c>
      <c r="I30" s="1">
        <v>49</v>
      </c>
    </row>
    <row r="31" spans="1:9" hidden="1" x14ac:dyDescent="0.2">
      <c r="A31" s="5" t="s">
        <v>110</v>
      </c>
      <c r="B31" s="1" t="s">
        <v>111</v>
      </c>
      <c r="C31" s="1">
        <v>70</v>
      </c>
      <c r="D31" s="1">
        <v>57</v>
      </c>
      <c r="E31" s="1">
        <v>98</v>
      </c>
      <c r="F31" s="1">
        <v>95</v>
      </c>
      <c r="G31" s="1">
        <v>85</v>
      </c>
      <c r="H31" s="1">
        <v>79</v>
      </c>
      <c r="I31" s="1">
        <v>62</v>
      </c>
    </row>
    <row r="32" spans="1:9" hidden="1" x14ac:dyDescent="0.2">
      <c r="A32" s="5" t="s">
        <v>112</v>
      </c>
      <c r="B32" s="1" t="s">
        <v>113</v>
      </c>
      <c r="C32" s="1">
        <v>41</v>
      </c>
      <c r="D32" s="1">
        <v>36</v>
      </c>
      <c r="E32" s="1">
        <v>46</v>
      </c>
      <c r="F32" s="1">
        <v>31</v>
      </c>
      <c r="G32" s="1">
        <v>27</v>
      </c>
      <c r="H32" s="1">
        <v>23</v>
      </c>
      <c r="I32" s="1">
        <v>26</v>
      </c>
    </row>
    <row r="33" spans="1:9" hidden="1" x14ac:dyDescent="0.2">
      <c r="A33" s="5" t="s">
        <v>114</v>
      </c>
      <c r="B33" s="1" t="s">
        <v>115</v>
      </c>
      <c r="C33" s="1">
        <v>10</v>
      </c>
      <c r="D33" s="1">
        <v>4</v>
      </c>
      <c r="E33" s="1">
        <v>9</v>
      </c>
      <c r="F33" s="1">
        <v>13</v>
      </c>
      <c r="G33" s="1">
        <v>13</v>
      </c>
      <c r="H33" s="1">
        <v>8</v>
      </c>
      <c r="I33" s="1">
        <v>2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1</v>
      </c>
      <c r="F34" s="1">
        <v>0</v>
      </c>
      <c r="G34" s="1">
        <v>0</v>
      </c>
      <c r="H34" s="1">
        <v>0</v>
      </c>
      <c r="I34" s="1">
        <v>1</v>
      </c>
    </row>
    <row r="35" spans="1:9" hidden="1" x14ac:dyDescent="0.2">
      <c r="A35" s="5" t="s">
        <v>118</v>
      </c>
      <c r="B35" s="1" t="s">
        <v>119</v>
      </c>
      <c r="C35" s="1">
        <v>1</v>
      </c>
      <c r="D35" s="1">
        <v>0</v>
      </c>
      <c r="E35" s="1">
        <v>1</v>
      </c>
      <c r="F35" s="1">
        <v>0</v>
      </c>
      <c r="G35" s="1">
        <v>0</v>
      </c>
      <c r="H35" s="1">
        <v>0</v>
      </c>
      <c r="I35" s="1">
        <v>1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1</v>
      </c>
      <c r="G36" s="1">
        <v>0</v>
      </c>
      <c r="H36" s="1">
        <v>2</v>
      </c>
      <c r="I36" s="1">
        <v>5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1</v>
      </c>
    </row>
    <row r="38" spans="1:9" hidden="1" x14ac:dyDescent="0.2">
      <c r="A38" s="5" t="s">
        <v>124</v>
      </c>
      <c r="B38" s="1" t="s">
        <v>125</v>
      </c>
      <c r="C38" s="1">
        <v>8</v>
      </c>
      <c r="D38" s="1">
        <v>9</v>
      </c>
      <c r="E38" s="1">
        <v>11</v>
      </c>
      <c r="F38" s="1">
        <v>13</v>
      </c>
      <c r="G38" s="1">
        <v>5</v>
      </c>
      <c r="H38" s="1">
        <v>7</v>
      </c>
      <c r="I38" s="1">
        <v>5</v>
      </c>
    </row>
    <row r="39" spans="1:9" hidden="1" x14ac:dyDescent="0.2">
      <c r="A39" s="5" t="s">
        <v>126</v>
      </c>
      <c r="B39" s="1" t="s">
        <v>127</v>
      </c>
      <c r="C39" s="1">
        <v>23</v>
      </c>
      <c r="D39" s="1">
        <v>29</v>
      </c>
      <c r="E39" s="1">
        <v>23</v>
      </c>
      <c r="F39" s="1">
        <v>17</v>
      </c>
      <c r="G39" s="1">
        <v>18</v>
      </c>
      <c r="H39" s="1">
        <v>10</v>
      </c>
      <c r="I39" s="1">
        <v>8</v>
      </c>
    </row>
    <row r="40" spans="1:9" hidden="1" x14ac:dyDescent="0.2">
      <c r="A40" s="5" t="s">
        <v>128</v>
      </c>
      <c r="B40" s="1" t="s">
        <v>129</v>
      </c>
      <c r="C40" s="1">
        <v>296</v>
      </c>
      <c r="D40" s="1">
        <v>251</v>
      </c>
      <c r="E40" s="1">
        <v>247</v>
      </c>
      <c r="F40" s="1">
        <v>191</v>
      </c>
      <c r="G40" s="1">
        <v>208</v>
      </c>
      <c r="H40" s="1">
        <v>218</v>
      </c>
      <c r="I40" s="1">
        <v>212</v>
      </c>
    </row>
    <row r="41" spans="1:9" hidden="1" x14ac:dyDescent="0.2">
      <c r="A41" s="5" t="s">
        <v>130</v>
      </c>
      <c r="B41" s="1" t="s">
        <v>131</v>
      </c>
      <c r="C41" s="1">
        <v>144</v>
      </c>
      <c r="D41" s="1">
        <v>227</v>
      </c>
      <c r="E41" s="1">
        <v>133</v>
      </c>
      <c r="F41" s="1">
        <v>94</v>
      </c>
      <c r="G41" s="1">
        <v>98</v>
      </c>
      <c r="H41" s="1">
        <v>53</v>
      </c>
      <c r="I41" s="1">
        <v>70</v>
      </c>
    </row>
    <row r="42" spans="1:9" hidden="1" x14ac:dyDescent="0.2">
      <c r="A42" s="5" t="s">
        <v>132</v>
      </c>
      <c r="B42" s="1" t="s">
        <v>133</v>
      </c>
      <c r="C42" s="1">
        <v>2</v>
      </c>
      <c r="D42" s="1">
        <v>0</v>
      </c>
      <c r="E42" s="1">
        <v>0</v>
      </c>
      <c r="F42" s="1">
        <v>1</v>
      </c>
      <c r="G42" s="1">
        <v>0</v>
      </c>
      <c r="H42" s="1">
        <v>1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2</v>
      </c>
      <c r="D44" s="1">
        <v>0</v>
      </c>
      <c r="E44" s="1">
        <v>1</v>
      </c>
      <c r="F44" s="1">
        <v>0</v>
      </c>
      <c r="G44" s="1">
        <v>1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0</v>
      </c>
      <c r="F45" s="1">
        <v>4</v>
      </c>
      <c r="G45" s="1">
        <v>4</v>
      </c>
      <c r="H45" s="1">
        <v>3</v>
      </c>
      <c r="I45" s="1">
        <v>6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1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1</v>
      </c>
      <c r="E47" s="1">
        <v>1</v>
      </c>
      <c r="F47" s="1">
        <v>1</v>
      </c>
      <c r="G47" s="1">
        <v>2</v>
      </c>
      <c r="H47" s="1">
        <v>1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1</v>
      </c>
      <c r="D50" s="1">
        <v>2</v>
      </c>
      <c r="E50" s="1">
        <v>1</v>
      </c>
      <c r="F50" s="1">
        <v>0</v>
      </c>
      <c r="G50" s="1">
        <v>1</v>
      </c>
      <c r="H50" s="1">
        <v>0</v>
      </c>
      <c r="I50" s="1">
        <v>1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1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14</v>
      </c>
      <c r="D54" s="1">
        <v>26</v>
      </c>
      <c r="E54" s="1">
        <v>7</v>
      </c>
      <c r="F54" s="1">
        <v>17</v>
      </c>
      <c r="G54" s="1">
        <v>24</v>
      </c>
      <c r="H54" s="1">
        <v>16</v>
      </c>
      <c r="I54" s="1">
        <v>22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1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1</v>
      </c>
      <c r="E57" s="1">
        <v>1</v>
      </c>
      <c r="F57" s="1">
        <v>5</v>
      </c>
      <c r="G57" s="1">
        <v>5</v>
      </c>
      <c r="H57" s="1">
        <v>3</v>
      </c>
      <c r="I57" s="1">
        <v>2</v>
      </c>
    </row>
    <row r="58" spans="1:9" hidden="1" x14ac:dyDescent="0.2">
      <c r="A58" s="23" t="s">
        <v>164</v>
      </c>
      <c r="B58" s="24" t="s">
        <v>165</v>
      </c>
      <c r="C58" s="6">
        <v>1606</v>
      </c>
      <c r="D58" s="6">
        <v>1560</v>
      </c>
      <c r="E58" s="6">
        <v>1491</v>
      </c>
      <c r="F58" s="6">
        <v>1169</v>
      </c>
      <c r="G58" s="6">
        <v>1174</v>
      </c>
      <c r="H58" s="6">
        <v>1098</v>
      </c>
      <c r="I58" s="6">
        <v>1227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70</v>
      </c>
      <c r="D64" s="20">
        <f t="shared" ref="D64:I64" si="0">SUM(D6,D10,D11,D12,D14,D15)</f>
        <v>50</v>
      </c>
      <c r="E64" s="20">
        <f t="shared" si="0"/>
        <v>62</v>
      </c>
      <c r="F64" s="20">
        <f t="shared" si="0"/>
        <v>112</v>
      </c>
      <c r="G64" s="20">
        <f t="shared" si="0"/>
        <v>66</v>
      </c>
      <c r="H64" s="20">
        <f t="shared" si="0"/>
        <v>31</v>
      </c>
      <c r="I64" s="20">
        <f t="shared" si="0"/>
        <v>45</v>
      </c>
    </row>
    <row r="65" spans="2:9" x14ac:dyDescent="0.2">
      <c r="B65" s="1" t="s">
        <v>275</v>
      </c>
      <c r="C65" s="20">
        <f>SUM(C6,C7,C9,C10,C11,C12,C13,C15,C16,C17,C43,C44,C55,C56)</f>
        <v>356</v>
      </c>
      <c r="D65" s="20">
        <f t="shared" ref="D65:I65" si="1">SUM(D6,D7,D9,D10,D11,D12,D13,D15,D16,D17,D43,D44,D55,D56)</f>
        <v>332</v>
      </c>
      <c r="E65" s="20">
        <f t="shared" si="1"/>
        <v>338</v>
      </c>
      <c r="F65" s="20">
        <f t="shared" si="1"/>
        <v>250</v>
      </c>
      <c r="G65" s="20">
        <f t="shared" si="1"/>
        <v>266</v>
      </c>
      <c r="H65" s="20">
        <f t="shared" si="1"/>
        <v>228</v>
      </c>
      <c r="I65" s="20">
        <f t="shared" si="1"/>
        <v>308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1089</v>
      </c>
      <c r="D66" s="20">
        <f t="shared" ref="D66:I66" si="2">SUM(D14,D18,D19,D20,D21,D22,D23,D24,D25,D26,D27,D28,D29,D30,D31,D32,D33,D34,D35,D36,D37,D38,D39,D40,D53)</f>
        <v>971</v>
      </c>
      <c r="E66" s="20">
        <f t="shared" si="2"/>
        <v>1009</v>
      </c>
      <c r="F66" s="20">
        <f t="shared" si="2"/>
        <v>797</v>
      </c>
      <c r="G66" s="20">
        <f t="shared" si="2"/>
        <v>774</v>
      </c>
      <c r="H66" s="20">
        <f t="shared" si="2"/>
        <v>793</v>
      </c>
      <c r="I66" s="20">
        <f t="shared" si="2"/>
        <v>817</v>
      </c>
    </row>
    <row r="67" spans="2:9" x14ac:dyDescent="0.2">
      <c r="B67" s="1" t="s">
        <v>277</v>
      </c>
      <c r="C67" s="20">
        <f>SUM(C41,C42,C45,C46,C47,C48,C49,C50,C51,C52,C54,C57)</f>
        <v>161</v>
      </c>
      <c r="D67" s="20">
        <f t="shared" ref="D67:I67" si="3">SUM(D41,D42,D45,D46,D47,D48,D49,D50,D51,D52,D54,D57)</f>
        <v>257</v>
      </c>
      <c r="E67" s="20">
        <f t="shared" si="3"/>
        <v>144</v>
      </c>
      <c r="F67" s="20">
        <f t="shared" si="3"/>
        <v>122</v>
      </c>
      <c r="G67" s="20">
        <f t="shared" si="3"/>
        <v>134</v>
      </c>
      <c r="H67" s="20">
        <f t="shared" si="3"/>
        <v>77</v>
      </c>
      <c r="I67" s="20">
        <f t="shared" si="3"/>
        <v>102</v>
      </c>
    </row>
    <row r="68" spans="2:9" x14ac:dyDescent="0.2">
      <c r="B68" s="10" t="s">
        <v>278</v>
      </c>
      <c r="C68" s="22">
        <f>(C58/C70)*100000</f>
        <v>3380.9102774620014</v>
      </c>
      <c r="D68" s="22">
        <f t="shared" ref="D68:I68" si="4">(D58/D70)*100000</f>
        <v>3282.4138366367883</v>
      </c>
      <c r="E68" s="22">
        <f t="shared" si="4"/>
        <v>3137.230147708623</v>
      </c>
      <c r="F68" s="22">
        <f t="shared" si="4"/>
        <v>2458.8784653569473</v>
      </c>
      <c r="G68" s="22">
        <f t="shared" si="4"/>
        <v>2392.7930865807925</v>
      </c>
      <c r="H68" s="22">
        <f t="shared" si="4"/>
        <v>2353.4455042332011</v>
      </c>
      <c r="I68" s="22">
        <f t="shared" si="4"/>
        <v>2629.4923172534982</v>
      </c>
    </row>
    <row r="69" spans="2:9" x14ac:dyDescent="0.2">
      <c r="B69" s="10" t="s">
        <v>279</v>
      </c>
      <c r="C69" s="17">
        <f>(C58/C70)*1000</f>
        <v>33.809102774620015</v>
      </c>
      <c r="D69" s="17">
        <f t="shared" ref="D69:I69" si="5">(D58/D70)*1000</f>
        <v>32.824138366367883</v>
      </c>
      <c r="E69" s="17">
        <f t="shared" si="5"/>
        <v>31.372301477086229</v>
      </c>
      <c r="F69" s="17">
        <f t="shared" si="5"/>
        <v>24.588784653569476</v>
      </c>
      <c r="G69" s="17">
        <f t="shared" si="5"/>
        <v>23.927930865807927</v>
      </c>
      <c r="H69" s="17">
        <f t="shared" si="5"/>
        <v>23.534455042332013</v>
      </c>
      <c r="I69" s="17">
        <f t="shared" si="5"/>
        <v>26.294923172534983</v>
      </c>
    </row>
    <row r="70" spans="2:9" x14ac:dyDescent="0.2">
      <c r="B70" s="10" t="s">
        <v>215</v>
      </c>
      <c r="C70" s="26">
        <v>47502</v>
      </c>
      <c r="D70" s="26">
        <v>47526</v>
      </c>
      <c r="E70" s="26">
        <v>47526</v>
      </c>
      <c r="F70" s="26">
        <v>47542</v>
      </c>
      <c r="G70" s="26">
        <v>49064</v>
      </c>
      <c r="H70" s="26">
        <v>46655</v>
      </c>
      <c r="I70" s="26">
        <v>46663</v>
      </c>
    </row>
  </sheetData>
  <mergeCells count="3">
    <mergeCell ref="B1:I1"/>
    <mergeCell ref="B2:I2"/>
    <mergeCell ref="A58:B58"/>
  </mergeCells>
  <hyperlinks>
    <hyperlink ref="A2" location="DocumentMap!A14" display="&lt;&lt; Back to Document Map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178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0</v>
      </c>
      <c r="D10" s="1">
        <v>0</v>
      </c>
      <c r="E10" s="1">
        <v>0</v>
      </c>
      <c r="F10" s="1">
        <v>1</v>
      </c>
      <c r="G10" s="1">
        <v>0</v>
      </c>
      <c r="H10" s="1">
        <v>0</v>
      </c>
      <c r="I10" s="1">
        <v>0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1</v>
      </c>
      <c r="E12" s="1">
        <v>1</v>
      </c>
      <c r="F12" s="1">
        <v>1</v>
      </c>
      <c r="G12" s="1">
        <v>0</v>
      </c>
      <c r="H12" s="1">
        <v>1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2</v>
      </c>
      <c r="D13" s="1">
        <v>2</v>
      </c>
      <c r="E13" s="1">
        <v>0</v>
      </c>
      <c r="F13" s="1">
        <v>0</v>
      </c>
      <c r="G13" s="1">
        <v>0</v>
      </c>
      <c r="H13" s="1">
        <v>1</v>
      </c>
      <c r="I13" s="1">
        <v>0</v>
      </c>
    </row>
    <row r="14" spans="1:9" hidden="1" x14ac:dyDescent="0.2">
      <c r="A14" s="5" t="s">
        <v>76</v>
      </c>
      <c r="B14" s="1" t="s">
        <v>77</v>
      </c>
      <c r="C14" s="1">
        <v>1</v>
      </c>
      <c r="D14" s="1">
        <v>0</v>
      </c>
      <c r="E14" s="1">
        <v>0</v>
      </c>
      <c r="F14" s="1">
        <v>1</v>
      </c>
      <c r="G14" s="1">
        <v>0</v>
      </c>
      <c r="H14" s="1">
        <v>0</v>
      </c>
      <c r="I14" s="1">
        <v>1</v>
      </c>
    </row>
    <row r="15" spans="1:9" hidden="1" x14ac:dyDescent="0.2">
      <c r="A15" s="5" t="s">
        <v>78</v>
      </c>
      <c r="B15" s="1" t="s">
        <v>79</v>
      </c>
      <c r="C15" s="1">
        <v>6</v>
      </c>
      <c r="D15" s="1">
        <v>5</v>
      </c>
      <c r="E15" s="1">
        <v>2</v>
      </c>
      <c r="F15" s="1">
        <v>4</v>
      </c>
      <c r="G15" s="1">
        <v>2</v>
      </c>
      <c r="H15" s="1">
        <v>6</v>
      </c>
      <c r="I15" s="1">
        <v>3</v>
      </c>
    </row>
    <row r="16" spans="1:9" hidden="1" x14ac:dyDescent="0.2">
      <c r="A16" s="5" t="s">
        <v>80</v>
      </c>
      <c r="B16" s="1" t="s">
        <v>81</v>
      </c>
      <c r="C16" s="1">
        <v>17</v>
      </c>
      <c r="D16" s="1">
        <v>16</v>
      </c>
      <c r="E16" s="1">
        <v>17</v>
      </c>
      <c r="F16" s="1">
        <v>7</v>
      </c>
      <c r="G16" s="1">
        <v>3</v>
      </c>
      <c r="H16" s="1">
        <v>9</v>
      </c>
      <c r="I16" s="1">
        <v>5</v>
      </c>
    </row>
    <row r="17" spans="1:9" hidden="1" x14ac:dyDescent="0.2">
      <c r="A17" s="5" t="s">
        <v>82</v>
      </c>
      <c r="B17" s="1" t="s">
        <v>83</v>
      </c>
      <c r="C17" s="1">
        <v>1</v>
      </c>
      <c r="D17" s="1">
        <v>4</v>
      </c>
      <c r="E17" s="1">
        <v>6</v>
      </c>
      <c r="F17" s="1">
        <v>0</v>
      </c>
      <c r="G17" s="1">
        <v>1</v>
      </c>
      <c r="H17" s="1">
        <v>3</v>
      </c>
      <c r="I17" s="1">
        <v>1</v>
      </c>
    </row>
    <row r="18" spans="1:9" hidden="1" x14ac:dyDescent="0.2">
      <c r="A18" s="5" t="s">
        <v>84</v>
      </c>
      <c r="B18" s="1" t="s">
        <v>85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1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hidden="1" x14ac:dyDescent="0.2">
      <c r="A20" s="5" t="s">
        <v>88</v>
      </c>
      <c r="B20" s="1" t="s">
        <v>89</v>
      </c>
      <c r="C20" s="1">
        <v>13</v>
      </c>
      <c r="D20" s="1">
        <v>13</v>
      </c>
      <c r="E20" s="1">
        <v>9</v>
      </c>
      <c r="F20" s="1">
        <v>8</v>
      </c>
      <c r="G20" s="1">
        <v>4</v>
      </c>
      <c r="H20" s="1">
        <v>2</v>
      </c>
      <c r="I20" s="1">
        <v>4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3</v>
      </c>
      <c r="D23" s="1">
        <v>0</v>
      </c>
      <c r="E23" s="1">
        <v>1</v>
      </c>
      <c r="F23" s="1">
        <v>0</v>
      </c>
      <c r="G23" s="1">
        <v>0</v>
      </c>
      <c r="H23" s="1">
        <v>0</v>
      </c>
      <c r="I23" s="1">
        <v>0</v>
      </c>
    </row>
    <row r="24" spans="1:9" hidden="1" x14ac:dyDescent="0.2">
      <c r="A24" s="5" t="s">
        <v>96</v>
      </c>
      <c r="B24" s="1" t="s">
        <v>97</v>
      </c>
      <c r="C24" s="1">
        <v>1</v>
      </c>
      <c r="D24" s="1">
        <v>2</v>
      </c>
      <c r="E24" s="1">
        <v>0</v>
      </c>
      <c r="F24" s="1">
        <v>1</v>
      </c>
      <c r="G24" s="1">
        <v>0</v>
      </c>
      <c r="H24" s="1">
        <v>1</v>
      </c>
      <c r="I24" s="1">
        <v>1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0</v>
      </c>
      <c r="D26" s="1">
        <v>2</v>
      </c>
      <c r="E26" s="1">
        <v>2</v>
      </c>
      <c r="F26" s="1">
        <v>0</v>
      </c>
      <c r="G26" s="1">
        <v>3</v>
      </c>
      <c r="H26" s="1">
        <v>0</v>
      </c>
      <c r="I26" s="1">
        <v>0</v>
      </c>
    </row>
    <row r="27" spans="1:9" hidden="1" x14ac:dyDescent="0.2">
      <c r="A27" s="5" t="s">
        <v>102</v>
      </c>
      <c r="B27" s="1" t="s">
        <v>103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1</v>
      </c>
      <c r="I27" s="1">
        <v>2</v>
      </c>
    </row>
    <row r="28" spans="1:9" hidden="1" x14ac:dyDescent="0.2">
      <c r="A28" s="5" t="s">
        <v>104</v>
      </c>
      <c r="B28" s="1" t="s">
        <v>105</v>
      </c>
      <c r="C28" s="1">
        <v>15</v>
      </c>
      <c r="D28" s="1">
        <v>18</v>
      </c>
      <c r="E28" s="1">
        <v>15</v>
      </c>
      <c r="F28" s="1">
        <v>21</v>
      </c>
      <c r="G28" s="1">
        <v>16</v>
      </c>
      <c r="H28" s="1">
        <v>10</v>
      </c>
      <c r="I28" s="1">
        <v>2</v>
      </c>
    </row>
    <row r="29" spans="1:9" hidden="1" x14ac:dyDescent="0.2">
      <c r="A29" s="5" t="s">
        <v>106</v>
      </c>
      <c r="B29" s="1" t="s">
        <v>107</v>
      </c>
      <c r="C29" s="1">
        <v>1</v>
      </c>
      <c r="D29" s="1">
        <v>4</v>
      </c>
      <c r="E29" s="1">
        <v>0</v>
      </c>
      <c r="F29" s="1">
        <v>3</v>
      </c>
      <c r="G29" s="1">
        <v>3</v>
      </c>
      <c r="H29" s="1">
        <v>1</v>
      </c>
      <c r="I29" s="1">
        <v>2</v>
      </c>
    </row>
    <row r="30" spans="1:9" hidden="1" x14ac:dyDescent="0.2">
      <c r="A30" s="5" t="s">
        <v>108</v>
      </c>
      <c r="B30" s="1" t="s">
        <v>109</v>
      </c>
      <c r="C30" s="1">
        <v>3</v>
      </c>
      <c r="D30" s="1">
        <v>0</v>
      </c>
      <c r="E30" s="1">
        <v>1</v>
      </c>
      <c r="F30" s="1">
        <v>0</v>
      </c>
      <c r="G30" s="1">
        <v>0</v>
      </c>
      <c r="H30" s="1">
        <v>1</v>
      </c>
      <c r="I30" s="1">
        <v>0</v>
      </c>
    </row>
    <row r="31" spans="1:9" hidden="1" x14ac:dyDescent="0.2">
      <c r="A31" s="5" t="s">
        <v>110</v>
      </c>
      <c r="B31" s="1" t="s">
        <v>111</v>
      </c>
      <c r="C31" s="1">
        <v>1</v>
      </c>
      <c r="D31" s="1">
        <v>0</v>
      </c>
      <c r="E31" s="1">
        <v>0</v>
      </c>
      <c r="F31" s="1">
        <v>0</v>
      </c>
      <c r="G31" s="1">
        <v>1</v>
      </c>
      <c r="H31" s="1">
        <v>0</v>
      </c>
      <c r="I31" s="1">
        <v>1</v>
      </c>
    </row>
    <row r="32" spans="1:9" hidden="1" x14ac:dyDescent="0.2">
      <c r="A32" s="5" t="s">
        <v>112</v>
      </c>
      <c r="B32" s="1" t="s">
        <v>113</v>
      </c>
      <c r="C32" s="1">
        <v>0</v>
      </c>
      <c r="D32" s="1">
        <v>0</v>
      </c>
      <c r="E32" s="1">
        <v>0</v>
      </c>
      <c r="F32" s="1">
        <v>0</v>
      </c>
      <c r="G32" s="1">
        <v>1</v>
      </c>
      <c r="H32" s="1">
        <v>0</v>
      </c>
      <c r="I32" s="1">
        <v>0</v>
      </c>
    </row>
    <row r="33" spans="1:9" hidden="1" x14ac:dyDescent="0.2">
      <c r="A33" s="5" t="s">
        <v>114</v>
      </c>
      <c r="B33" s="1" t="s">
        <v>115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idden="1" x14ac:dyDescent="0.2">
      <c r="A38" s="5" t="s">
        <v>124</v>
      </c>
      <c r="B38" s="1" t="s">
        <v>125</v>
      </c>
      <c r="C38" s="1">
        <v>1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</row>
    <row r="39" spans="1:9" hidden="1" x14ac:dyDescent="0.2">
      <c r="A39" s="5" t="s">
        <v>126</v>
      </c>
      <c r="B39" s="1" t="s">
        <v>127</v>
      </c>
      <c r="C39" s="1">
        <v>4</v>
      </c>
      <c r="D39" s="1">
        <v>0</v>
      </c>
      <c r="E39" s="1">
        <v>0</v>
      </c>
      <c r="F39" s="1">
        <v>1</v>
      </c>
      <c r="G39" s="1">
        <v>0</v>
      </c>
      <c r="H39" s="1">
        <v>0</v>
      </c>
      <c r="I39" s="1">
        <v>0</v>
      </c>
    </row>
    <row r="40" spans="1:9" hidden="1" x14ac:dyDescent="0.2">
      <c r="A40" s="5" t="s">
        <v>128</v>
      </c>
      <c r="B40" s="1" t="s">
        <v>129</v>
      </c>
      <c r="C40" s="1">
        <v>18</v>
      </c>
      <c r="D40" s="1">
        <v>23</v>
      </c>
      <c r="E40" s="1">
        <v>16</v>
      </c>
      <c r="F40" s="1">
        <v>7</v>
      </c>
      <c r="G40" s="1">
        <v>2</v>
      </c>
      <c r="H40" s="1">
        <v>15</v>
      </c>
      <c r="I40" s="1">
        <v>12</v>
      </c>
    </row>
    <row r="41" spans="1:9" hidden="1" x14ac:dyDescent="0.2">
      <c r="A41" s="5" t="s">
        <v>130</v>
      </c>
      <c r="B41" s="1" t="s">
        <v>131</v>
      </c>
      <c r="C41" s="1">
        <v>11</v>
      </c>
      <c r="D41" s="1">
        <v>4</v>
      </c>
      <c r="E41" s="1">
        <v>8</v>
      </c>
      <c r="F41" s="1">
        <v>6</v>
      </c>
      <c r="G41" s="1">
        <v>1</v>
      </c>
      <c r="H41" s="1">
        <v>2</v>
      </c>
      <c r="I41" s="1">
        <v>1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3</v>
      </c>
      <c r="D54" s="1">
        <v>1</v>
      </c>
      <c r="E54" s="1">
        <v>0</v>
      </c>
      <c r="F54" s="1">
        <v>0</v>
      </c>
      <c r="G54" s="1">
        <v>1</v>
      </c>
      <c r="H54" s="1">
        <v>2</v>
      </c>
      <c r="I54" s="1">
        <v>1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1</v>
      </c>
    </row>
    <row r="58" spans="1:9" hidden="1" x14ac:dyDescent="0.2">
      <c r="A58" s="23" t="s">
        <v>164</v>
      </c>
      <c r="B58" s="24" t="s">
        <v>165</v>
      </c>
      <c r="C58" s="6">
        <v>101</v>
      </c>
      <c r="D58" s="6">
        <v>95</v>
      </c>
      <c r="E58" s="6">
        <v>78</v>
      </c>
      <c r="F58" s="6">
        <v>61</v>
      </c>
      <c r="G58" s="6">
        <v>38</v>
      </c>
      <c r="H58" s="6">
        <v>56</v>
      </c>
      <c r="I58" s="6">
        <v>37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7</v>
      </c>
      <c r="D64" s="20">
        <f t="shared" ref="D64:I64" si="0">SUM(D6,D10,D11,D12,D14,D15)</f>
        <v>6</v>
      </c>
      <c r="E64" s="20">
        <f t="shared" si="0"/>
        <v>3</v>
      </c>
      <c r="F64" s="20">
        <f t="shared" si="0"/>
        <v>7</v>
      </c>
      <c r="G64" s="20">
        <f t="shared" si="0"/>
        <v>2</v>
      </c>
      <c r="H64" s="20">
        <f t="shared" si="0"/>
        <v>7</v>
      </c>
      <c r="I64" s="20">
        <f t="shared" si="0"/>
        <v>4</v>
      </c>
    </row>
    <row r="65" spans="2:9" x14ac:dyDescent="0.2">
      <c r="B65" s="1" t="s">
        <v>275</v>
      </c>
      <c r="C65" s="20">
        <f>SUM(C6,C7,C9,C10,C11,C12,C13,C15,C16,C17,C43,C44,C55,C56)</f>
        <v>26</v>
      </c>
      <c r="D65" s="20">
        <f t="shared" ref="D65:I65" si="1">SUM(D6,D7,D9,D10,D11,D12,D13,D15,D16,D17,D43,D44,D55,D56)</f>
        <v>28</v>
      </c>
      <c r="E65" s="20">
        <f t="shared" si="1"/>
        <v>26</v>
      </c>
      <c r="F65" s="20">
        <f t="shared" si="1"/>
        <v>13</v>
      </c>
      <c r="G65" s="20">
        <f t="shared" si="1"/>
        <v>6</v>
      </c>
      <c r="H65" s="20">
        <f t="shared" si="1"/>
        <v>20</v>
      </c>
      <c r="I65" s="20">
        <f t="shared" si="1"/>
        <v>9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61</v>
      </c>
      <c r="D66" s="20">
        <f t="shared" ref="D66:I66" si="2">SUM(D14,D18,D19,D20,D21,D22,D23,D24,D25,D26,D27,D28,D29,D30,D31,D32,D33,D34,D35,D36,D37,D38,D39,D40,D53)</f>
        <v>62</v>
      </c>
      <c r="E66" s="20">
        <f t="shared" si="2"/>
        <v>44</v>
      </c>
      <c r="F66" s="20">
        <f t="shared" si="2"/>
        <v>42</v>
      </c>
      <c r="G66" s="20">
        <f t="shared" si="2"/>
        <v>30</v>
      </c>
      <c r="H66" s="20">
        <f t="shared" si="2"/>
        <v>32</v>
      </c>
      <c r="I66" s="20">
        <f t="shared" si="2"/>
        <v>25</v>
      </c>
    </row>
    <row r="67" spans="2:9" x14ac:dyDescent="0.2">
      <c r="B67" s="1" t="s">
        <v>277</v>
      </c>
      <c r="C67" s="20">
        <f>SUM(C41,C42,C45,C46,C47,C48,C49,C50,C51,C52,C54,C57)</f>
        <v>14</v>
      </c>
      <c r="D67" s="20">
        <f t="shared" ref="D67:I67" si="3">SUM(D41,D42,D45,D46,D47,D48,D49,D50,D51,D52,D54,D57)</f>
        <v>5</v>
      </c>
      <c r="E67" s="20">
        <f t="shared" si="3"/>
        <v>8</v>
      </c>
      <c r="F67" s="20">
        <f t="shared" si="3"/>
        <v>6</v>
      </c>
      <c r="G67" s="20">
        <f t="shared" si="3"/>
        <v>2</v>
      </c>
      <c r="H67" s="20">
        <f t="shared" si="3"/>
        <v>4</v>
      </c>
      <c r="I67" s="20">
        <f t="shared" si="3"/>
        <v>3</v>
      </c>
    </row>
    <row r="68" spans="2:9" x14ac:dyDescent="0.2">
      <c r="B68" s="10" t="s">
        <v>278</v>
      </c>
      <c r="C68" s="22">
        <f>(C58/C70)*100000</f>
        <v>2132.6013513513512</v>
      </c>
      <c r="D68" s="22">
        <f t="shared" ref="D68:I68" si="4">(D58/D70)*100000</f>
        <v>2006.3357972544879</v>
      </c>
      <c r="E68" s="22">
        <f t="shared" si="4"/>
        <v>1647.3072861668427</v>
      </c>
      <c r="F68" s="22">
        <f t="shared" si="4"/>
        <v>1285.0221192331999</v>
      </c>
      <c r="G68" s="22">
        <f t="shared" si="4"/>
        <v>770.32231907561322</v>
      </c>
      <c r="H68" s="22">
        <f t="shared" si="4"/>
        <v>1257.2968118545127</v>
      </c>
      <c r="I68" s="22">
        <f t="shared" si="4"/>
        <v>825.70854719928593</v>
      </c>
    </row>
    <row r="69" spans="2:9" x14ac:dyDescent="0.2">
      <c r="B69" s="10" t="s">
        <v>279</v>
      </c>
      <c r="C69" s="17">
        <f>(C58/C70)*1000</f>
        <v>21.326013513513516</v>
      </c>
      <c r="D69" s="17">
        <f t="shared" ref="D69:I69" si="5">(D58/D70)*1000</f>
        <v>20.063357972544878</v>
      </c>
      <c r="E69" s="17">
        <f t="shared" si="5"/>
        <v>16.473072861668427</v>
      </c>
      <c r="F69" s="17">
        <f t="shared" si="5"/>
        <v>12.850221192331999</v>
      </c>
      <c r="G69" s="17">
        <f t="shared" si="5"/>
        <v>7.7032231907561322</v>
      </c>
      <c r="H69" s="17">
        <f t="shared" si="5"/>
        <v>12.572968118545127</v>
      </c>
      <c r="I69" s="17">
        <f t="shared" si="5"/>
        <v>8.257085471992859</v>
      </c>
    </row>
    <row r="70" spans="2:9" x14ac:dyDescent="0.2">
      <c r="B70" s="10" t="s">
        <v>215</v>
      </c>
      <c r="C70" s="26">
        <v>4736</v>
      </c>
      <c r="D70" s="26">
        <v>4735</v>
      </c>
      <c r="E70" s="26">
        <v>4735</v>
      </c>
      <c r="F70" s="26">
        <v>4747</v>
      </c>
      <c r="G70" s="26">
        <v>4933</v>
      </c>
      <c r="H70" s="26">
        <v>4454</v>
      </c>
      <c r="I70" s="26">
        <v>4481</v>
      </c>
    </row>
  </sheetData>
  <mergeCells count="3">
    <mergeCell ref="B1:I1"/>
    <mergeCell ref="B2:I2"/>
    <mergeCell ref="A58:B58"/>
  </mergeCells>
  <hyperlinks>
    <hyperlink ref="A2" location="DocumentMap!A15" display="&lt;&lt; Back to Document Map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179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1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0</v>
      </c>
      <c r="D10" s="1">
        <v>1</v>
      </c>
      <c r="E10" s="1">
        <v>0</v>
      </c>
      <c r="F10" s="1">
        <v>0</v>
      </c>
      <c r="G10" s="1">
        <v>0</v>
      </c>
      <c r="H10" s="1">
        <v>0</v>
      </c>
      <c r="I10" s="1">
        <v>1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1</v>
      </c>
      <c r="E12" s="1">
        <v>0</v>
      </c>
      <c r="F12" s="1">
        <v>1</v>
      </c>
      <c r="G12" s="1">
        <v>0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0</v>
      </c>
      <c r="D13" s="1">
        <v>1</v>
      </c>
      <c r="E13" s="1">
        <v>0</v>
      </c>
      <c r="F13" s="1">
        <v>3</v>
      </c>
      <c r="G13" s="1">
        <v>1</v>
      </c>
      <c r="H13" s="1">
        <v>0</v>
      </c>
      <c r="I13" s="1">
        <v>1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3</v>
      </c>
      <c r="D15" s="1">
        <v>3</v>
      </c>
      <c r="E15" s="1">
        <v>4</v>
      </c>
      <c r="F15" s="1">
        <v>7</v>
      </c>
      <c r="G15" s="1">
        <v>5</v>
      </c>
      <c r="H15" s="1">
        <v>4</v>
      </c>
      <c r="I15" s="1">
        <v>3</v>
      </c>
    </row>
    <row r="16" spans="1:9" hidden="1" x14ac:dyDescent="0.2">
      <c r="A16" s="5" t="s">
        <v>80</v>
      </c>
      <c r="B16" s="1" t="s">
        <v>81</v>
      </c>
      <c r="C16" s="1">
        <v>33</v>
      </c>
      <c r="D16" s="1">
        <v>17</v>
      </c>
      <c r="E16" s="1">
        <v>22</v>
      </c>
      <c r="F16" s="1">
        <v>31</v>
      </c>
      <c r="G16" s="1">
        <v>20</v>
      </c>
      <c r="H16" s="1">
        <v>22</v>
      </c>
      <c r="I16" s="1">
        <v>33</v>
      </c>
    </row>
    <row r="17" spans="1:9" hidden="1" x14ac:dyDescent="0.2">
      <c r="A17" s="5" t="s">
        <v>82</v>
      </c>
      <c r="B17" s="1" t="s">
        <v>83</v>
      </c>
      <c r="C17" s="1">
        <v>2</v>
      </c>
      <c r="D17" s="1">
        <v>2</v>
      </c>
      <c r="E17" s="1">
        <v>3</v>
      </c>
      <c r="F17" s="1">
        <v>1</v>
      </c>
      <c r="G17" s="1">
        <v>2</v>
      </c>
      <c r="H17" s="1">
        <v>1</v>
      </c>
      <c r="I17" s="1">
        <v>5</v>
      </c>
    </row>
    <row r="18" spans="1:9" hidden="1" x14ac:dyDescent="0.2">
      <c r="A18" s="5" t="s">
        <v>84</v>
      </c>
      <c r="B18" s="1" t="s">
        <v>85</v>
      </c>
      <c r="C18" s="1">
        <v>0</v>
      </c>
      <c r="D18" s="1">
        <v>0</v>
      </c>
      <c r="E18" s="1">
        <v>1</v>
      </c>
      <c r="F18" s="1">
        <v>0</v>
      </c>
      <c r="G18" s="1">
        <v>0</v>
      </c>
      <c r="H18" s="1">
        <v>0</v>
      </c>
      <c r="I18" s="1">
        <v>1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hidden="1" x14ac:dyDescent="0.2">
      <c r="A20" s="5" t="s">
        <v>88</v>
      </c>
      <c r="B20" s="1" t="s">
        <v>89</v>
      </c>
      <c r="C20" s="1">
        <v>6</v>
      </c>
      <c r="D20" s="1">
        <v>6</v>
      </c>
      <c r="E20" s="1">
        <v>5</v>
      </c>
      <c r="F20" s="1">
        <v>7</v>
      </c>
      <c r="G20" s="1">
        <v>4</v>
      </c>
      <c r="H20" s="1">
        <v>1</v>
      </c>
      <c r="I20" s="1">
        <v>5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2</v>
      </c>
      <c r="D23" s="1">
        <v>2</v>
      </c>
      <c r="E23" s="1">
        <v>1</v>
      </c>
      <c r="F23" s="1">
        <v>0</v>
      </c>
      <c r="G23" s="1">
        <v>5</v>
      </c>
      <c r="H23" s="1">
        <v>3</v>
      </c>
      <c r="I23" s="1">
        <v>3</v>
      </c>
    </row>
    <row r="24" spans="1:9" hidden="1" x14ac:dyDescent="0.2">
      <c r="A24" s="5" t="s">
        <v>96</v>
      </c>
      <c r="B24" s="1" t="s">
        <v>97</v>
      </c>
      <c r="C24" s="1">
        <v>1</v>
      </c>
      <c r="D24" s="1">
        <v>4</v>
      </c>
      <c r="E24" s="1">
        <v>4</v>
      </c>
      <c r="F24" s="1">
        <v>2</v>
      </c>
      <c r="G24" s="1">
        <v>0</v>
      </c>
      <c r="H24" s="1">
        <v>0</v>
      </c>
      <c r="I24" s="1">
        <v>1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3</v>
      </c>
      <c r="D26" s="1">
        <v>3</v>
      </c>
      <c r="E26" s="1">
        <v>5</v>
      </c>
      <c r="F26" s="1">
        <v>4</v>
      </c>
      <c r="G26" s="1">
        <v>4</v>
      </c>
      <c r="H26" s="1">
        <v>2</v>
      </c>
      <c r="I26" s="1">
        <v>2</v>
      </c>
    </row>
    <row r="27" spans="1:9" hidden="1" x14ac:dyDescent="0.2">
      <c r="A27" s="5" t="s">
        <v>102</v>
      </c>
      <c r="B27" s="1" t="s">
        <v>103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2</v>
      </c>
      <c r="I27" s="1">
        <v>2</v>
      </c>
    </row>
    <row r="28" spans="1:9" hidden="1" x14ac:dyDescent="0.2">
      <c r="A28" s="5" t="s">
        <v>104</v>
      </c>
      <c r="B28" s="1" t="s">
        <v>105</v>
      </c>
      <c r="C28" s="1">
        <v>14</v>
      </c>
      <c r="D28" s="1">
        <v>10</v>
      </c>
      <c r="E28" s="1">
        <v>8</v>
      </c>
      <c r="F28" s="1">
        <v>4</v>
      </c>
      <c r="G28" s="1">
        <v>3</v>
      </c>
      <c r="H28" s="1">
        <v>5</v>
      </c>
      <c r="I28" s="1">
        <v>4</v>
      </c>
    </row>
    <row r="29" spans="1:9" hidden="1" x14ac:dyDescent="0.2">
      <c r="A29" s="5" t="s">
        <v>106</v>
      </c>
      <c r="B29" s="1" t="s">
        <v>107</v>
      </c>
      <c r="C29" s="1">
        <v>7</v>
      </c>
      <c r="D29" s="1">
        <v>6</v>
      </c>
      <c r="E29" s="1">
        <v>4</v>
      </c>
      <c r="F29" s="1">
        <v>10</v>
      </c>
      <c r="G29" s="1">
        <v>0</v>
      </c>
      <c r="H29" s="1">
        <v>8</v>
      </c>
      <c r="I29" s="1">
        <v>14</v>
      </c>
    </row>
    <row r="30" spans="1:9" hidden="1" x14ac:dyDescent="0.2">
      <c r="A30" s="5" t="s">
        <v>108</v>
      </c>
      <c r="B30" s="1" t="s">
        <v>109</v>
      </c>
      <c r="C30" s="1">
        <v>0</v>
      </c>
      <c r="D30" s="1">
        <v>1</v>
      </c>
      <c r="E30" s="1">
        <v>0</v>
      </c>
      <c r="F30" s="1">
        <v>1</v>
      </c>
      <c r="G30" s="1">
        <v>1</v>
      </c>
      <c r="H30" s="1">
        <v>0</v>
      </c>
      <c r="I30" s="1">
        <v>1</v>
      </c>
    </row>
    <row r="31" spans="1:9" hidden="1" x14ac:dyDescent="0.2">
      <c r="A31" s="5" t="s">
        <v>110</v>
      </c>
      <c r="B31" s="1" t="s">
        <v>111</v>
      </c>
      <c r="C31" s="1">
        <v>0</v>
      </c>
      <c r="D31" s="1">
        <v>0</v>
      </c>
      <c r="E31" s="1">
        <v>1</v>
      </c>
      <c r="F31" s="1">
        <v>1</v>
      </c>
      <c r="G31" s="1">
        <v>0</v>
      </c>
      <c r="H31" s="1">
        <v>0</v>
      </c>
      <c r="I31" s="1">
        <v>1</v>
      </c>
    </row>
    <row r="32" spans="1:9" hidden="1" x14ac:dyDescent="0.2">
      <c r="A32" s="5" t="s">
        <v>112</v>
      </c>
      <c r="B32" s="1" t="s">
        <v>113</v>
      </c>
      <c r="C32" s="1">
        <v>0</v>
      </c>
      <c r="D32" s="1">
        <v>0</v>
      </c>
      <c r="E32" s="1">
        <v>1</v>
      </c>
      <c r="F32" s="1">
        <v>0</v>
      </c>
      <c r="G32" s="1">
        <v>0</v>
      </c>
      <c r="H32" s="1">
        <v>0</v>
      </c>
      <c r="I32" s="1">
        <v>1</v>
      </c>
    </row>
    <row r="33" spans="1:9" hidden="1" x14ac:dyDescent="0.2">
      <c r="A33" s="5" t="s">
        <v>114</v>
      </c>
      <c r="B33" s="1" t="s">
        <v>115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1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1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1</v>
      </c>
    </row>
    <row r="38" spans="1:9" hidden="1" x14ac:dyDescent="0.2">
      <c r="A38" s="5" t="s">
        <v>124</v>
      </c>
      <c r="B38" s="1" t="s">
        <v>125</v>
      </c>
      <c r="C38" s="1">
        <v>1</v>
      </c>
      <c r="D38" s="1">
        <v>0</v>
      </c>
      <c r="E38" s="1">
        <v>0</v>
      </c>
      <c r="F38" s="1">
        <v>0</v>
      </c>
      <c r="G38" s="1">
        <v>0</v>
      </c>
      <c r="H38" s="1">
        <v>1</v>
      </c>
      <c r="I38" s="1">
        <v>1</v>
      </c>
    </row>
    <row r="39" spans="1:9" hidden="1" x14ac:dyDescent="0.2">
      <c r="A39" s="5" t="s">
        <v>126</v>
      </c>
      <c r="B39" s="1" t="s">
        <v>127</v>
      </c>
      <c r="C39" s="1">
        <v>1</v>
      </c>
      <c r="D39" s="1">
        <v>1</v>
      </c>
      <c r="E39" s="1">
        <v>0</v>
      </c>
      <c r="F39" s="1">
        <v>0</v>
      </c>
      <c r="G39" s="1">
        <v>3</v>
      </c>
      <c r="H39" s="1">
        <v>4</v>
      </c>
      <c r="I39" s="1">
        <v>0</v>
      </c>
    </row>
    <row r="40" spans="1:9" hidden="1" x14ac:dyDescent="0.2">
      <c r="A40" s="5" t="s">
        <v>128</v>
      </c>
      <c r="B40" s="1" t="s">
        <v>129</v>
      </c>
      <c r="C40" s="1">
        <v>24</v>
      </c>
      <c r="D40" s="1">
        <v>15</v>
      </c>
      <c r="E40" s="1">
        <v>20</v>
      </c>
      <c r="F40" s="1">
        <v>17</v>
      </c>
      <c r="G40" s="1">
        <v>13</v>
      </c>
      <c r="H40" s="1">
        <v>14</v>
      </c>
      <c r="I40" s="1">
        <v>21</v>
      </c>
    </row>
    <row r="41" spans="1:9" hidden="1" x14ac:dyDescent="0.2">
      <c r="A41" s="5" t="s">
        <v>130</v>
      </c>
      <c r="B41" s="1" t="s">
        <v>131</v>
      </c>
      <c r="C41" s="1">
        <v>17</v>
      </c>
      <c r="D41" s="1">
        <v>20</v>
      </c>
      <c r="E41" s="1">
        <v>24</v>
      </c>
      <c r="F41" s="1">
        <v>17</v>
      </c>
      <c r="G41" s="1">
        <v>19</v>
      </c>
      <c r="H41" s="1">
        <v>13</v>
      </c>
      <c r="I41" s="1">
        <v>10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1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1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3</v>
      </c>
      <c r="D54" s="1">
        <v>0</v>
      </c>
      <c r="E54" s="1">
        <v>2</v>
      </c>
      <c r="F54" s="1">
        <v>2</v>
      </c>
      <c r="G54" s="1">
        <v>5</v>
      </c>
      <c r="H54" s="1">
        <v>2</v>
      </c>
      <c r="I54" s="1">
        <v>4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1</v>
      </c>
      <c r="I57" s="1">
        <v>1</v>
      </c>
    </row>
    <row r="58" spans="1:9" hidden="1" x14ac:dyDescent="0.2">
      <c r="A58" s="23" t="s">
        <v>164</v>
      </c>
      <c r="B58" s="24" t="s">
        <v>165</v>
      </c>
      <c r="C58" s="6">
        <v>117</v>
      </c>
      <c r="D58" s="6">
        <v>93</v>
      </c>
      <c r="E58" s="6">
        <v>106</v>
      </c>
      <c r="F58" s="6">
        <v>108</v>
      </c>
      <c r="G58" s="6">
        <v>86</v>
      </c>
      <c r="H58" s="6">
        <v>83</v>
      </c>
      <c r="I58" s="6">
        <v>119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3</v>
      </c>
      <c r="D64" s="20">
        <f t="shared" ref="D64:I64" si="0">SUM(D6,D10,D11,D12,D14,D15)</f>
        <v>5</v>
      </c>
      <c r="E64" s="20">
        <f t="shared" si="0"/>
        <v>4</v>
      </c>
      <c r="F64" s="20">
        <f t="shared" si="0"/>
        <v>8</v>
      </c>
      <c r="G64" s="20">
        <f t="shared" si="0"/>
        <v>5</v>
      </c>
      <c r="H64" s="20">
        <f t="shared" si="0"/>
        <v>4</v>
      </c>
      <c r="I64" s="20">
        <f t="shared" si="0"/>
        <v>4</v>
      </c>
    </row>
    <row r="65" spans="2:9" x14ac:dyDescent="0.2">
      <c r="B65" s="1" t="s">
        <v>275</v>
      </c>
      <c r="C65" s="20">
        <f>SUM(C6,C7,C9,C10,C11,C12,C13,C15,C16,C17,C43,C44,C55,C56)</f>
        <v>38</v>
      </c>
      <c r="D65" s="20">
        <f t="shared" ref="D65:I65" si="1">SUM(D6,D7,D9,D10,D11,D12,D13,D15,D16,D17,D43,D44,D55,D56)</f>
        <v>25</v>
      </c>
      <c r="E65" s="20">
        <f t="shared" si="1"/>
        <v>29</v>
      </c>
      <c r="F65" s="20">
        <f t="shared" si="1"/>
        <v>43</v>
      </c>
      <c r="G65" s="20">
        <f t="shared" si="1"/>
        <v>29</v>
      </c>
      <c r="H65" s="20">
        <f t="shared" si="1"/>
        <v>27</v>
      </c>
      <c r="I65" s="20">
        <f t="shared" si="1"/>
        <v>43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59</v>
      </c>
      <c r="D66" s="20">
        <f t="shared" ref="D66:I66" si="2">SUM(D14,D18,D19,D20,D21,D22,D23,D24,D25,D26,D27,D28,D29,D30,D31,D32,D33,D34,D35,D36,D37,D38,D39,D40,D53)</f>
        <v>48</v>
      </c>
      <c r="E66" s="20">
        <f t="shared" si="2"/>
        <v>50</v>
      </c>
      <c r="F66" s="20">
        <f t="shared" si="2"/>
        <v>46</v>
      </c>
      <c r="G66" s="20">
        <f t="shared" si="2"/>
        <v>33</v>
      </c>
      <c r="H66" s="20">
        <f t="shared" si="2"/>
        <v>40</v>
      </c>
      <c r="I66" s="20">
        <f t="shared" si="2"/>
        <v>60</v>
      </c>
    </row>
    <row r="67" spans="2:9" x14ac:dyDescent="0.2">
      <c r="B67" s="1" t="s">
        <v>277</v>
      </c>
      <c r="C67" s="20">
        <f>SUM(C41,C42,C45,C46,C47,C48,C49,C50,C51,C52,C54,C57)</f>
        <v>20</v>
      </c>
      <c r="D67" s="20">
        <f t="shared" ref="D67:I67" si="3">SUM(D41,D42,D45,D46,D47,D48,D49,D50,D51,D52,D54,D57)</f>
        <v>20</v>
      </c>
      <c r="E67" s="20">
        <f t="shared" si="3"/>
        <v>27</v>
      </c>
      <c r="F67" s="20">
        <f t="shared" si="3"/>
        <v>19</v>
      </c>
      <c r="G67" s="20">
        <f t="shared" si="3"/>
        <v>24</v>
      </c>
      <c r="H67" s="20">
        <f t="shared" si="3"/>
        <v>16</v>
      </c>
      <c r="I67" s="20">
        <f t="shared" si="3"/>
        <v>16</v>
      </c>
    </row>
    <row r="68" spans="2:9" x14ac:dyDescent="0.2">
      <c r="B68" s="10" t="s">
        <v>278</v>
      </c>
      <c r="C68" s="22">
        <f>(C58/C70)*100000</f>
        <v>1157.4990106846062</v>
      </c>
      <c r="D68" s="22">
        <f t="shared" ref="D68:I68" si="4">(D58/D70)*100000</f>
        <v>915.534554046072</v>
      </c>
      <c r="E68" s="22">
        <f t="shared" si="4"/>
        <v>1043.5125024611145</v>
      </c>
      <c r="F68" s="22">
        <f t="shared" si="4"/>
        <v>1042.6723305657463</v>
      </c>
      <c r="G68" s="22">
        <f t="shared" si="4"/>
        <v>797.18205413422322</v>
      </c>
      <c r="H68" s="22">
        <f t="shared" si="4"/>
        <v>817.97575638119633</v>
      </c>
      <c r="I68" s="22">
        <f t="shared" si="4"/>
        <v>1165.8665621632213</v>
      </c>
    </row>
    <row r="69" spans="2:9" x14ac:dyDescent="0.2">
      <c r="B69" s="10" t="s">
        <v>279</v>
      </c>
      <c r="C69" s="17">
        <f>(C58/C70)*1000</f>
        <v>11.574990106846062</v>
      </c>
      <c r="D69" s="17">
        <f t="shared" ref="D69:I69" si="5">(D58/D70)*1000</f>
        <v>9.1553455404607202</v>
      </c>
      <c r="E69" s="17">
        <f t="shared" si="5"/>
        <v>10.435125024611144</v>
      </c>
      <c r="F69" s="17">
        <f t="shared" si="5"/>
        <v>10.426723305657463</v>
      </c>
      <c r="G69" s="17">
        <f t="shared" si="5"/>
        <v>7.9718205413422325</v>
      </c>
      <c r="H69" s="17">
        <f t="shared" si="5"/>
        <v>8.1797575638119628</v>
      </c>
      <c r="I69" s="17">
        <f t="shared" si="5"/>
        <v>11.658665621632213</v>
      </c>
    </row>
    <row r="70" spans="2:9" x14ac:dyDescent="0.2">
      <c r="B70" s="10" t="s">
        <v>215</v>
      </c>
      <c r="C70" s="26">
        <v>10108</v>
      </c>
      <c r="D70" s="26">
        <v>10158</v>
      </c>
      <c r="E70" s="26">
        <v>10158</v>
      </c>
      <c r="F70" s="26">
        <v>10358</v>
      </c>
      <c r="G70" s="26">
        <v>10788</v>
      </c>
      <c r="H70" s="26">
        <v>10147</v>
      </c>
      <c r="I70" s="26">
        <v>10207</v>
      </c>
    </row>
  </sheetData>
  <mergeCells count="3">
    <mergeCell ref="B1:I1"/>
    <mergeCell ref="B2:I2"/>
    <mergeCell ref="A58:B58"/>
  </mergeCells>
  <hyperlinks>
    <hyperlink ref="A2" location="DocumentMap!A16" display="&lt;&lt; Back to Document Map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180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1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2</v>
      </c>
      <c r="D10" s="1">
        <v>0</v>
      </c>
      <c r="E10" s="1">
        <v>2</v>
      </c>
      <c r="F10" s="1">
        <v>2</v>
      </c>
      <c r="G10" s="1">
        <v>1</v>
      </c>
      <c r="H10" s="1">
        <v>0</v>
      </c>
      <c r="I10" s="1">
        <v>0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0</v>
      </c>
      <c r="E11" s="1">
        <v>1</v>
      </c>
      <c r="F11" s="1">
        <v>1</v>
      </c>
      <c r="G11" s="1">
        <v>0</v>
      </c>
      <c r="H11" s="1">
        <v>0</v>
      </c>
      <c r="I11" s="1">
        <v>1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1</v>
      </c>
      <c r="E12" s="1">
        <v>0</v>
      </c>
      <c r="F12" s="1">
        <v>0</v>
      </c>
      <c r="G12" s="1">
        <v>0</v>
      </c>
      <c r="H12" s="1">
        <v>1</v>
      </c>
      <c r="I12" s="1">
        <v>1</v>
      </c>
    </row>
    <row r="13" spans="1:9" hidden="1" x14ac:dyDescent="0.2">
      <c r="A13" s="5" t="s">
        <v>74</v>
      </c>
      <c r="B13" s="1" t="s">
        <v>75</v>
      </c>
      <c r="C13" s="1">
        <v>0</v>
      </c>
      <c r="D13" s="1">
        <v>3</v>
      </c>
      <c r="E13" s="1">
        <v>0</v>
      </c>
      <c r="F13" s="1">
        <v>0</v>
      </c>
      <c r="G13" s="1">
        <v>0</v>
      </c>
      <c r="H13" s="1">
        <v>0</v>
      </c>
      <c r="I13" s="1">
        <v>1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>
        <v>1</v>
      </c>
    </row>
    <row r="15" spans="1:9" hidden="1" x14ac:dyDescent="0.2">
      <c r="A15" s="5" t="s">
        <v>78</v>
      </c>
      <c r="B15" s="1" t="s">
        <v>79</v>
      </c>
      <c r="C15" s="1">
        <v>2</v>
      </c>
      <c r="D15" s="1">
        <v>2</v>
      </c>
      <c r="E15" s="1">
        <v>1</v>
      </c>
      <c r="F15" s="1">
        <v>1</v>
      </c>
      <c r="G15" s="1">
        <v>2</v>
      </c>
      <c r="H15" s="1">
        <v>3</v>
      </c>
      <c r="I15" s="1">
        <v>1</v>
      </c>
    </row>
    <row r="16" spans="1:9" hidden="1" x14ac:dyDescent="0.2">
      <c r="A16" s="5" t="s">
        <v>80</v>
      </c>
      <c r="B16" s="1" t="s">
        <v>81</v>
      </c>
      <c r="C16" s="1">
        <v>34</v>
      </c>
      <c r="D16" s="1">
        <v>31</v>
      </c>
      <c r="E16" s="1">
        <v>23</v>
      </c>
      <c r="F16" s="1">
        <v>16</v>
      </c>
      <c r="G16" s="1">
        <v>20</v>
      </c>
      <c r="H16" s="1">
        <v>23</v>
      </c>
      <c r="I16" s="1">
        <v>24</v>
      </c>
    </row>
    <row r="17" spans="1:9" hidden="1" x14ac:dyDescent="0.2">
      <c r="A17" s="5" t="s">
        <v>82</v>
      </c>
      <c r="B17" s="1" t="s">
        <v>83</v>
      </c>
      <c r="C17" s="1">
        <v>7</v>
      </c>
      <c r="D17" s="1">
        <v>10</v>
      </c>
      <c r="E17" s="1">
        <v>4</v>
      </c>
      <c r="F17" s="1">
        <v>9</v>
      </c>
      <c r="G17" s="1">
        <v>4</v>
      </c>
      <c r="H17" s="1">
        <v>5</v>
      </c>
      <c r="I17" s="1">
        <v>13</v>
      </c>
    </row>
    <row r="18" spans="1:9" hidden="1" x14ac:dyDescent="0.2">
      <c r="A18" s="5" t="s">
        <v>84</v>
      </c>
      <c r="B18" s="1" t="s">
        <v>85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1</v>
      </c>
      <c r="E19" s="1">
        <v>0</v>
      </c>
      <c r="F19" s="1">
        <v>0</v>
      </c>
      <c r="G19" s="1">
        <v>0</v>
      </c>
      <c r="H19" s="1">
        <v>1</v>
      </c>
      <c r="I19" s="1">
        <v>0</v>
      </c>
    </row>
    <row r="20" spans="1:9" hidden="1" x14ac:dyDescent="0.2">
      <c r="A20" s="5" t="s">
        <v>88</v>
      </c>
      <c r="B20" s="1" t="s">
        <v>89</v>
      </c>
      <c r="C20" s="1">
        <v>42</v>
      </c>
      <c r="D20" s="1">
        <v>10</v>
      </c>
      <c r="E20" s="1">
        <v>7</v>
      </c>
      <c r="F20" s="1">
        <v>6</v>
      </c>
      <c r="G20" s="1">
        <v>3</v>
      </c>
      <c r="H20" s="1">
        <v>4</v>
      </c>
      <c r="I20" s="1">
        <v>5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0</v>
      </c>
      <c r="D23" s="1">
        <v>2</v>
      </c>
      <c r="E23" s="1">
        <v>1</v>
      </c>
      <c r="F23" s="1">
        <v>0</v>
      </c>
      <c r="G23" s="1">
        <v>0</v>
      </c>
      <c r="H23" s="1">
        <v>0</v>
      </c>
      <c r="I23" s="1">
        <v>0</v>
      </c>
    </row>
    <row r="24" spans="1:9" hidden="1" x14ac:dyDescent="0.2">
      <c r="A24" s="5" t="s">
        <v>96</v>
      </c>
      <c r="B24" s="1" t="s">
        <v>97</v>
      </c>
      <c r="C24" s="1">
        <v>6</v>
      </c>
      <c r="D24" s="1">
        <v>7</v>
      </c>
      <c r="E24" s="1">
        <v>3</v>
      </c>
      <c r="F24" s="1">
        <v>3</v>
      </c>
      <c r="G24" s="1">
        <v>5</v>
      </c>
      <c r="H24" s="1">
        <v>0</v>
      </c>
      <c r="I24" s="1">
        <v>1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15</v>
      </c>
      <c r="D26" s="1">
        <v>11</v>
      </c>
      <c r="E26" s="1">
        <v>1</v>
      </c>
      <c r="F26" s="1">
        <v>6</v>
      </c>
      <c r="G26" s="1">
        <v>9</v>
      </c>
      <c r="H26" s="1">
        <v>5</v>
      </c>
      <c r="I26" s="1">
        <v>4</v>
      </c>
    </row>
    <row r="27" spans="1:9" hidden="1" x14ac:dyDescent="0.2">
      <c r="A27" s="5" t="s">
        <v>102</v>
      </c>
      <c r="B27" s="1" t="s">
        <v>103</v>
      </c>
      <c r="C27" s="1">
        <v>1</v>
      </c>
      <c r="D27" s="1">
        <v>0</v>
      </c>
      <c r="E27" s="1">
        <v>0</v>
      </c>
      <c r="F27" s="1">
        <v>0</v>
      </c>
      <c r="G27" s="1">
        <v>2</v>
      </c>
      <c r="H27" s="1">
        <v>1</v>
      </c>
      <c r="I27" s="1">
        <v>0</v>
      </c>
    </row>
    <row r="28" spans="1:9" hidden="1" x14ac:dyDescent="0.2">
      <c r="A28" s="5" t="s">
        <v>104</v>
      </c>
      <c r="B28" s="1" t="s">
        <v>105</v>
      </c>
      <c r="C28" s="1">
        <v>30</v>
      </c>
      <c r="D28" s="1">
        <v>24</v>
      </c>
      <c r="E28" s="1">
        <v>26</v>
      </c>
      <c r="F28" s="1">
        <v>17</v>
      </c>
      <c r="G28" s="1">
        <v>13</v>
      </c>
      <c r="H28" s="1">
        <v>14</v>
      </c>
      <c r="I28" s="1">
        <v>14</v>
      </c>
    </row>
    <row r="29" spans="1:9" hidden="1" x14ac:dyDescent="0.2">
      <c r="A29" s="5" t="s">
        <v>106</v>
      </c>
      <c r="B29" s="1" t="s">
        <v>107</v>
      </c>
      <c r="C29" s="1">
        <v>7</v>
      </c>
      <c r="D29" s="1">
        <v>2</v>
      </c>
      <c r="E29" s="1">
        <v>1</v>
      </c>
      <c r="F29" s="1">
        <v>6</v>
      </c>
      <c r="G29" s="1">
        <v>2</v>
      </c>
      <c r="H29" s="1">
        <v>2</v>
      </c>
      <c r="I29" s="1">
        <v>2</v>
      </c>
    </row>
    <row r="30" spans="1:9" hidden="1" x14ac:dyDescent="0.2">
      <c r="A30" s="5" t="s">
        <v>108</v>
      </c>
      <c r="B30" s="1" t="s">
        <v>109</v>
      </c>
      <c r="C30" s="1">
        <v>2</v>
      </c>
      <c r="D30" s="1">
        <v>2</v>
      </c>
      <c r="E30" s="1">
        <v>1</v>
      </c>
      <c r="F30" s="1">
        <v>2</v>
      </c>
      <c r="G30" s="1">
        <v>2</v>
      </c>
      <c r="H30" s="1">
        <v>1</v>
      </c>
      <c r="I30" s="1">
        <v>0</v>
      </c>
    </row>
    <row r="31" spans="1:9" hidden="1" x14ac:dyDescent="0.2">
      <c r="A31" s="5" t="s">
        <v>110</v>
      </c>
      <c r="B31" s="1" t="s">
        <v>111</v>
      </c>
      <c r="C31" s="1">
        <v>8</v>
      </c>
      <c r="D31" s="1">
        <v>7</v>
      </c>
      <c r="E31" s="1">
        <v>10</v>
      </c>
      <c r="F31" s="1">
        <v>9</v>
      </c>
      <c r="G31" s="1">
        <v>3</v>
      </c>
      <c r="H31" s="1">
        <v>4</v>
      </c>
      <c r="I31" s="1">
        <v>0</v>
      </c>
    </row>
    <row r="32" spans="1:9" hidden="1" x14ac:dyDescent="0.2">
      <c r="A32" s="5" t="s">
        <v>112</v>
      </c>
      <c r="B32" s="1" t="s">
        <v>113</v>
      </c>
      <c r="C32" s="1">
        <v>5</v>
      </c>
      <c r="D32" s="1">
        <v>3</v>
      </c>
      <c r="E32" s="1">
        <v>2</v>
      </c>
      <c r="F32" s="1">
        <v>2</v>
      </c>
      <c r="G32" s="1">
        <v>3</v>
      </c>
      <c r="H32" s="1">
        <v>1</v>
      </c>
      <c r="I32" s="1">
        <v>3</v>
      </c>
    </row>
    <row r="33" spans="1:9" hidden="1" x14ac:dyDescent="0.2">
      <c r="A33" s="5" t="s">
        <v>114</v>
      </c>
      <c r="B33" s="1" t="s">
        <v>115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2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1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1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1</v>
      </c>
      <c r="H37" s="1">
        <v>1</v>
      </c>
      <c r="I37" s="1">
        <v>0</v>
      </c>
    </row>
    <row r="38" spans="1:9" hidden="1" x14ac:dyDescent="0.2">
      <c r="A38" s="5" t="s">
        <v>124</v>
      </c>
      <c r="B38" s="1" t="s">
        <v>125</v>
      </c>
      <c r="C38" s="1">
        <v>0</v>
      </c>
      <c r="D38" s="1">
        <v>2</v>
      </c>
      <c r="E38" s="1">
        <v>0</v>
      </c>
      <c r="F38" s="1">
        <v>0</v>
      </c>
      <c r="G38" s="1">
        <v>0</v>
      </c>
      <c r="H38" s="1">
        <v>1</v>
      </c>
      <c r="I38" s="1">
        <v>0</v>
      </c>
    </row>
    <row r="39" spans="1:9" hidden="1" x14ac:dyDescent="0.2">
      <c r="A39" s="5" t="s">
        <v>126</v>
      </c>
      <c r="B39" s="1" t="s">
        <v>127</v>
      </c>
      <c r="C39" s="1">
        <v>0</v>
      </c>
      <c r="D39" s="1">
        <v>6</v>
      </c>
      <c r="E39" s="1">
        <v>0</v>
      </c>
      <c r="F39" s="1">
        <v>0</v>
      </c>
      <c r="G39" s="1">
        <v>1</v>
      </c>
      <c r="H39" s="1">
        <v>0</v>
      </c>
      <c r="I39" s="1">
        <v>1</v>
      </c>
    </row>
    <row r="40" spans="1:9" hidden="1" x14ac:dyDescent="0.2">
      <c r="A40" s="5" t="s">
        <v>128</v>
      </c>
      <c r="B40" s="1" t="s">
        <v>129</v>
      </c>
      <c r="C40" s="1">
        <v>45</v>
      </c>
      <c r="D40" s="1">
        <v>39</v>
      </c>
      <c r="E40" s="1">
        <v>37</v>
      </c>
      <c r="F40" s="1">
        <v>38</v>
      </c>
      <c r="G40" s="1">
        <v>25</v>
      </c>
      <c r="H40" s="1">
        <v>27</v>
      </c>
      <c r="I40" s="1">
        <v>11</v>
      </c>
    </row>
    <row r="41" spans="1:9" hidden="1" x14ac:dyDescent="0.2">
      <c r="A41" s="5" t="s">
        <v>130</v>
      </c>
      <c r="B41" s="1" t="s">
        <v>131</v>
      </c>
      <c r="C41" s="1">
        <v>64</v>
      </c>
      <c r="D41" s="1">
        <v>38</v>
      </c>
      <c r="E41" s="1">
        <v>18</v>
      </c>
      <c r="F41" s="1">
        <v>23</v>
      </c>
      <c r="G41" s="1">
        <v>27</v>
      </c>
      <c r="H41" s="1">
        <v>6</v>
      </c>
      <c r="I41" s="1">
        <v>14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1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3</v>
      </c>
      <c r="D54" s="1">
        <v>2</v>
      </c>
      <c r="E54" s="1">
        <v>1</v>
      </c>
      <c r="F54" s="1">
        <v>3</v>
      </c>
      <c r="G54" s="1">
        <v>3</v>
      </c>
      <c r="H54" s="1">
        <v>5</v>
      </c>
      <c r="I54" s="1">
        <v>6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2</v>
      </c>
    </row>
    <row r="58" spans="1:9" hidden="1" x14ac:dyDescent="0.2">
      <c r="A58" s="23" t="s">
        <v>164</v>
      </c>
      <c r="B58" s="24" t="s">
        <v>165</v>
      </c>
      <c r="C58" s="6">
        <v>273</v>
      </c>
      <c r="D58" s="6">
        <v>204</v>
      </c>
      <c r="E58" s="6">
        <v>139</v>
      </c>
      <c r="F58" s="6">
        <v>146</v>
      </c>
      <c r="G58" s="6">
        <v>126</v>
      </c>
      <c r="H58" s="6">
        <v>105</v>
      </c>
      <c r="I58" s="6">
        <v>109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4</v>
      </c>
      <c r="D64" s="20">
        <f t="shared" ref="D64:I64" si="0">SUM(D6,D10,D11,D12,D14,D15)</f>
        <v>4</v>
      </c>
      <c r="E64" s="20">
        <f t="shared" si="0"/>
        <v>4</v>
      </c>
      <c r="F64" s="20">
        <f t="shared" si="0"/>
        <v>4</v>
      </c>
      <c r="G64" s="20">
        <f t="shared" si="0"/>
        <v>3</v>
      </c>
      <c r="H64" s="20">
        <f t="shared" si="0"/>
        <v>4</v>
      </c>
      <c r="I64" s="20">
        <f t="shared" si="0"/>
        <v>4</v>
      </c>
    </row>
    <row r="65" spans="2:9" x14ac:dyDescent="0.2">
      <c r="B65" s="1" t="s">
        <v>275</v>
      </c>
      <c r="C65" s="20">
        <f>SUM(C6,C7,C9,C10,C11,C12,C13,C15,C16,C17,C43,C44,C55,C56)</f>
        <v>45</v>
      </c>
      <c r="D65" s="20">
        <f t="shared" ref="D65:I65" si="1">SUM(D6,D7,D9,D10,D11,D12,D13,D15,D16,D17,D43,D44,D55,D56)</f>
        <v>47</v>
      </c>
      <c r="E65" s="20">
        <f t="shared" si="1"/>
        <v>31</v>
      </c>
      <c r="F65" s="20">
        <f t="shared" si="1"/>
        <v>30</v>
      </c>
      <c r="G65" s="20">
        <f t="shared" si="1"/>
        <v>27</v>
      </c>
      <c r="H65" s="20">
        <f t="shared" si="1"/>
        <v>32</v>
      </c>
      <c r="I65" s="20">
        <f t="shared" si="1"/>
        <v>41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161</v>
      </c>
      <c r="D66" s="20">
        <f t="shared" ref="D66:I66" si="2">SUM(D14,D18,D19,D20,D21,D22,D23,D24,D25,D26,D27,D28,D29,D30,D31,D32,D33,D34,D35,D36,D37,D38,D39,D40,D53)</f>
        <v>117</v>
      </c>
      <c r="E66" s="20">
        <f t="shared" si="2"/>
        <v>89</v>
      </c>
      <c r="F66" s="20">
        <f t="shared" si="2"/>
        <v>90</v>
      </c>
      <c r="G66" s="20">
        <f t="shared" si="2"/>
        <v>69</v>
      </c>
      <c r="H66" s="20">
        <f t="shared" si="2"/>
        <v>62</v>
      </c>
      <c r="I66" s="20">
        <f t="shared" si="2"/>
        <v>45</v>
      </c>
    </row>
    <row r="67" spans="2:9" x14ac:dyDescent="0.2">
      <c r="B67" s="1" t="s">
        <v>277</v>
      </c>
      <c r="C67" s="20">
        <f>SUM(C41,C42,C45,C46,C47,C48,C49,C50,C51,C52,C54,C57)</f>
        <v>67</v>
      </c>
      <c r="D67" s="20">
        <f t="shared" ref="D67:I67" si="3">SUM(D41,D42,D45,D46,D47,D48,D49,D50,D51,D52,D54,D57)</f>
        <v>40</v>
      </c>
      <c r="E67" s="20">
        <f t="shared" si="3"/>
        <v>19</v>
      </c>
      <c r="F67" s="20">
        <f t="shared" si="3"/>
        <v>26</v>
      </c>
      <c r="G67" s="20">
        <f t="shared" si="3"/>
        <v>30</v>
      </c>
      <c r="H67" s="20">
        <f t="shared" si="3"/>
        <v>11</v>
      </c>
      <c r="I67" s="20">
        <f t="shared" si="3"/>
        <v>23</v>
      </c>
    </row>
    <row r="68" spans="2:9" x14ac:dyDescent="0.2">
      <c r="B68" s="10" t="s">
        <v>278</v>
      </c>
      <c r="C68" s="22">
        <f>(C58/C70)*100000</f>
        <v>3368.7068114511353</v>
      </c>
      <c r="D68" s="22">
        <f t="shared" ref="D68:I68" si="4">(D58/D70)*100000</f>
        <v>2515.7232704402518</v>
      </c>
      <c r="E68" s="22">
        <f t="shared" si="4"/>
        <v>1714.1447774078183</v>
      </c>
      <c r="F68" s="22">
        <f t="shared" si="4"/>
        <v>1819.3146417445482</v>
      </c>
      <c r="G68" s="22">
        <f t="shared" si="4"/>
        <v>1503.7593984962405</v>
      </c>
      <c r="H68" s="22">
        <f t="shared" si="4"/>
        <v>1237.3320763610652</v>
      </c>
      <c r="I68" s="22">
        <f t="shared" si="4"/>
        <v>1290.0935021896082</v>
      </c>
    </row>
    <row r="69" spans="2:9" x14ac:dyDescent="0.2">
      <c r="B69" s="10" t="s">
        <v>279</v>
      </c>
      <c r="C69" s="17">
        <f>(C58/C70)*1000</f>
        <v>33.687068114511355</v>
      </c>
      <c r="D69" s="17">
        <f t="shared" ref="D69:I69" si="5">(D58/D70)*1000</f>
        <v>25.157232704402517</v>
      </c>
      <c r="E69" s="17">
        <f t="shared" si="5"/>
        <v>17.141447774078184</v>
      </c>
      <c r="F69" s="17">
        <f t="shared" si="5"/>
        <v>18.19314641744548</v>
      </c>
      <c r="G69" s="17">
        <f t="shared" si="5"/>
        <v>15.037593984962406</v>
      </c>
      <c r="H69" s="17">
        <f t="shared" si="5"/>
        <v>12.373320763610652</v>
      </c>
      <c r="I69" s="17">
        <f t="shared" si="5"/>
        <v>12.900935021896082</v>
      </c>
    </row>
    <row r="70" spans="2:9" x14ac:dyDescent="0.2">
      <c r="B70" s="10" t="s">
        <v>215</v>
      </c>
      <c r="C70" s="26">
        <v>8104</v>
      </c>
      <c r="D70" s="26">
        <v>8109</v>
      </c>
      <c r="E70" s="26">
        <v>8109</v>
      </c>
      <c r="F70" s="26">
        <v>8025</v>
      </c>
      <c r="G70" s="26">
        <v>8379</v>
      </c>
      <c r="H70" s="26">
        <v>8486</v>
      </c>
      <c r="I70" s="26">
        <v>8449</v>
      </c>
    </row>
  </sheetData>
  <mergeCells count="3">
    <mergeCell ref="B1:I1"/>
    <mergeCell ref="B2:I2"/>
    <mergeCell ref="A58:B58"/>
  </mergeCells>
  <hyperlinks>
    <hyperlink ref="A2" location="DocumentMap!A17" display="&lt;&lt; Back to Document Map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181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1</v>
      </c>
      <c r="D10" s="1">
        <v>0</v>
      </c>
      <c r="E10" s="1">
        <v>1</v>
      </c>
      <c r="F10" s="1">
        <v>2</v>
      </c>
      <c r="G10" s="1">
        <v>0</v>
      </c>
      <c r="H10" s="1">
        <v>0</v>
      </c>
      <c r="I10" s="1">
        <v>2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0</v>
      </c>
      <c r="E11" s="1">
        <v>0</v>
      </c>
      <c r="F11" s="1">
        <v>1</v>
      </c>
      <c r="G11" s="1">
        <v>0</v>
      </c>
      <c r="H11" s="1">
        <v>0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0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1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7</v>
      </c>
      <c r="D15" s="1">
        <v>3</v>
      </c>
      <c r="E15" s="1">
        <v>2</v>
      </c>
      <c r="F15" s="1">
        <v>0</v>
      </c>
      <c r="G15" s="1">
        <v>0</v>
      </c>
      <c r="H15" s="1">
        <v>1</v>
      </c>
      <c r="I15" s="1">
        <v>4</v>
      </c>
    </row>
    <row r="16" spans="1:9" hidden="1" x14ac:dyDescent="0.2">
      <c r="A16" s="5" t="s">
        <v>80</v>
      </c>
      <c r="B16" s="1" t="s">
        <v>81</v>
      </c>
      <c r="C16" s="1">
        <v>9</v>
      </c>
      <c r="D16" s="1">
        <v>9</v>
      </c>
      <c r="E16" s="1">
        <v>3</v>
      </c>
      <c r="F16" s="1">
        <v>3</v>
      </c>
      <c r="G16" s="1">
        <v>7</v>
      </c>
      <c r="H16" s="1">
        <v>5</v>
      </c>
      <c r="I16" s="1">
        <v>11</v>
      </c>
    </row>
    <row r="17" spans="1:9" hidden="1" x14ac:dyDescent="0.2">
      <c r="A17" s="5" t="s">
        <v>82</v>
      </c>
      <c r="B17" s="1" t="s">
        <v>83</v>
      </c>
      <c r="C17" s="1">
        <v>1</v>
      </c>
      <c r="D17" s="1">
        <v>0</v>
      </c>
      <c r="E17" s="1">
        <v>5</v>
      </c>
      <c r="F17" s="1">
        <v>2</v>
      </c>
      <c r="G17" s="1">
        <v>1</v>
      </c>
      <c r="H17" s="1">
        <v>6</v>
      </c>
      <c r="I17" s="1">
        <v>5</v>
      </c>
    </row>
    <row r="18" spans="1:9" hidden="1" x14ac:dyDescent="0.2">
      <c r="A18" s="5" t="s">
        <v>84</v>
      </c>
      <c r="B18" s="1" t="s">
        <v>85</v>
      </c>
      <c r="C18" s="1">
        <v>0</v>
      </c>
      <c r="D18" s="1">
        <v>0</v>
      </c>
      <c r="E18" s="1">
        <v>0</v>
      </c>
      <c r="F18" s="1">
        <v>0</v>
      </c>
      <c r="G18" s="1">
        <v>1</v>
      </c>
      <c r="H18" s="1">
        <v>0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0</v>
      </c>
      <c r="F19" s="1">
        <v>1</v>
      </c>
      <c r="G19" s="1">
        <v>1</v>
      </c>
      <c r="H19" s="1">
        <v>0</v>
      </c>
      <c r="I19" s="1">
        <v>1</v>
      </c>
    </row>
    <row r="20" spans="1:9" hidden="1" x14ac:dyDescent="0.2">
      <c r="A20" s="5" t="s">
        <v>88</v>
      </c>
      <c r="B20" s="1" t="s">
        <v>89</v>
      </c>
      <c r="C20" s="1">
        <v>6</v>
      </c>
      <c r="D20" s="1">
        <v>11</v>
      </c>
      <c r="E20" s="1">
        <v>2</v>
      </c>
      <c r="F20" s="1">
        <v>3</v>
      </c>
      <c r="G20" s="1">
        <v>2</v>
      </c>
      <c r="H20" s="1">
        <v>5</v>
      </c>
      <c r="I20" s="1">
        <v>4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0</v>
      </c>
      <c r="D23" s="1">
        <v>2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idden="1" x14ac:dyDescent="0.2">
      <c r="A24" s="5" t="s">
        <v>96</v>
      </c>
      <c r="B24" s="1" t="s">
        <v>97</v>
      </c>
      <c r="C24" s="1">
        <v>5</v>
      </c>
      <c r="D24" s="1">
        <v>6</v>
      </c>
      <c r="E24" s="1">
        <v>7</v>
      </c>
      <c r="F24" s="1">
        <v>3</v>
      </c>
      <c r="G24" s="1">
        <v>1</v>
      </c>
      <c r="H24" s="1">
        <v>0</v>
      </c>
      <c r="I24" s="1">
        <v>3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1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4</v>
      </c>
      <c r="D26" s="1">
        <v>37</v>
      </c>
      <c r="E26" s="1">
        <v>2</v>
      </c>
      <c r="F26" s="1">
        <v>1</v>
      </c>
      <c r="G26" s="1">
        <v>4</v>
      </c>
      <c r="H26" s="1">
        <v>8</v>
      </c>
      <c r="I26" s="1">
        <v>1</v>
      </c>
    </row>
    <row r="27" spans="1:9" hidden="1" x14ac:dyDescent="0.2">
      <c r="A27" s="5" t="s">
        <v>102</v>
      </c>
      <c r="B27" s="1" t="s">
        <v>103</v>
      </c>
      <c r="C27" s="1">
        <v>1</v>
      </c>
      <c r="D27" s="1">
        <v>1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 hidden="1" x14ac:dyDescent="0.2">
      <c r="A28" s="5" t="s">
        <v>104</v>
      </c>
      <c r="B28" s="1" t="s">
        <v>105</v>
      </c>
      <c r="C28" s="1">
        <v>10</v>
      </c>
      <c r="D28" s="1">
        <v>13</v>
      </c>
      <c r="E28" s="1">
        <v>12</v>
      </c>
      <c r="F28" s="1">
        <v>13</v>
      </c>
      <c r="G28" s="1">
        <v>18</v>
      </c>
      <c r="H28" s="1">
        <v>8</v>
      </c>
      <c r="I28" s="1">
        <v>16</v>
      </c>
    </row>
    <row r="29" spans="1:9" hidden="1" x14ac:dyDescent="0.2">
      <c r="A29" s="5" t="s">
        <v>106</v>
      </c>
      <c r="B29" s="1" t="s">
        <v>107</v>
      </c>
      <c r="C29" s="1">
        <v>1</v>
      </c>
      <c r="D29" s="1">
        <v>7</v>
      </c>
      <c r="E29" s="1">
        <v>1</v>
      </c>
      <c r="F29" s="1">
        <v>0</v>
      </c>
      <c r="G29" s="1">
        <v>2</v>
      </c>
      <c r="H29" s="1">
        <v>2</v>
      </c>
      <c r="I29" s="1">
        <v>0</v>
      </c>
    </row>
    <row r="30" spans="1:9" hidden="1" x14ac:dyDescent="0.2">
      <c r="A30" s="5" t="s">
        <v>108</v>
      </c>
      <c r="B30" s="1" t="s">
        <v>109</v>
      </c>
      <c r="C30" s="1">
        <v>7</v>
      </c>
      <c r="D30" s="1">
        <v>4</v>
      </c>
      <c r="E30" s="1">
        <v>3</v>
      </c>
      <c r="F30" s="1">
        <v>4</v>
      </c>
      <c r="G30" s="1">
        <v>0</v>
      </c>
      <c r="H30" s="1">
        <v>1</v>
      </c>
      <c r="I30" s="1">
        <v>1</v>
      </c>
    </row>
    <row r="31" spans="1:9" hidden="1" x14ac:dyDescent="0.2">
      <c r="A31" s="5" t="s">
        <v>110</v>
      </c>
      <c r="B31" s="1" t="s">
        <v>111</v>
      </c>
      <c r="C31" s="1">
        <v>5</v>
      </c>
      <c r="D31" s="1">
        <v>6</v>
      </c>
      <c r="E31" s="1">
        <v>12</v>
      </c>
      <c r="F31" s="1">
        <v>3</v>
      </c>
      <c r="G31" s="1">
        <v>4</v>
      </c>
      <c r="H31" s="1">
        <v>1</v>
      </c>
      <c r="I31" s="1">
        <v>3</v>
      </c>
    </row>
    <row r="32" spans="1:9" hidden="1" x14ac:dyDescent="0.2">
      <c r="A32" s="5" t="s">
        <v>112</v>
      </c>
      <c r="B32" s="1" t="s">
        <v>113</v>
      </c>
      <c r="C32" s="1">
        <v>4</v>
      </c>
      <c r="D32" s="1">
        <v>2</v>
      </c>
      <c r="E32" s="1">
        <v>4</v>
      </c>
      <c r="F32" s="1">
        <v>0</v>
      </c>
      <c r="G32" s="1">
        <v>1</v>
      </c>
      <c r="H32" s="1">
        <v>3</v>
      </c>
      <c r="I32" s="1">
        <v>0</v>
      </c>
    </row>
    <row r="33" spans="1:9" hidden="1" x14ac:dyDescent="0.2">
      <c r="A33" s="5" t="s">
        <v>114</v>
      </c>
      <c r="B33" s="1" t="s">
        <v>115</v>
      </c>
      <c r="C33" s="1">
        <v>0</v>
      </c>
      <c r="D33" s="1">
        <v>0</v>
      </c>
      <c r="E33" s="1">
        <v>0</v>
      </c>
      <c r="F33" s="1">
        <v>4</v>
      </c>
      <c r="G33" s="1">
        <v>0</v>
      </c>
      <c r="H33" s="1">
        <v>1</v>
      </c>
      <c r="I33" s="1">
        <v>0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1</v>
      </c>
      <c r="D35" s="1">
        <v>2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4</v>
      </c>
      <c r="G36" s="1">
        <v>0</v>
      </c>
      <c r="H36" s="1">
        <v>1</v>
      </c>
      <c r="I36" s="1">
        <v>3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idden="1" x14ac:dyDescent="0.2">
      <c r="A38" s="5" t="s">
        <v>124</v>
      </c>
      <c r="B38" s="1" t="s">
        <v>125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</row>
    <row r="39" spans="1:9" hidden="1" x14ac:dyDescent="0.2">
      <c r="A39" s="5" t="s">
        <v>126</v>
      </c>
      <c r="B39" s="1" t="s">
        <v>127</v>
      </c>
      <c r="C39" s="1">
        <v>5</v>
      </c>
      <c r="D39" s="1">
        <v>4</v>
      </c>
      <c r="E39" s="1">
        <v>0</v>
      </c>
      <c r="F39" s="1">
        <v>1</v>
      </c>
      <c r="G39" s="1">
        <v>2</v>
      </c>
      <c r="H39" s="1">
        <v>1</v>
      </c>
      <c r="I39" s="1">
        <v>0</v>
      </c>
    </row>
    <row r="40" spans="1:9" hidden="1" x14ac:dyDescent="0.2">
      <c r="A40" s="5" t="s">
        <v>128</v>
      </c>
      <c r="B40" s="1" t="s">
        <v>129</v>
      </c>
      <c r="C40" s="1">
        <v>24</v>
      </c>
      <c r="D40" s="1">
        <v>63</v>
      </c>
      <c r="E40" s="1">
        <v>25</v>
      </c>
      <c r="F40" s="1">
        <v>21</v>
      </c>
      <c r="G40" s="1">
        <v>22</v>
      </c>
      <c r="H40" s="1">
        <v>14</v>
      </c>
      <c r="I40" s="1">
        <v>20</v>
      </c>
    </row>
    <row r="41" spans="1:9" hidden="1" x14ac:dyDescent="0.2">
      <c r="A41" s="5" t="s">
        <v>130</v>
      </c>
      <c r="B41" s="1" t="s">
        <v>131</v>
      </c>
      <c r="C41" s="1">
        <v>32</v>
      </c>
      <c r="D41" s="1">
        <v>30</v>
      </c>
      <c r="E41" s="1">
        <v>14</v>
      </c>
      <c r="F41" s="1">
        <v>24</v>
      </c>
      <c r="G41" s="1">
        <v>39</v>
      </c>
      <c r="H41" s="1">
        <v>19</v>
      </c>
      <c r="I41" s="1">
        <v>6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1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1</v>
      </c>
      <c r="F44" s="1">
        <v>0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0</v>
      </c>
      <c r="F45" s="1">
        <v>0</v>
      </c>
      <c r="G45" s="1">
        <v>2</v>
      </c>
      <c r="H45" s="1">
        <v>0</v>
      </c>
      <c r="I45" s="1">
        <v>0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3</v>
      </c>
      <c r="D54" s="1">
        <v>1</v>
      </c>
      <c r="E54" s="1">
        <v>3</v>
      </c>
      <c r="F54" s="1">
        <v>3</v>
      </c>
      <c r="G54" s="1">
        <v>2</v>
      </c>
      <c r="H54" s="1">
        <v>0</v>
      </c>
      <c r="I54" s="1">
        <v>1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1</v>
      </c>
      <c r="E57" s="1">
        <v>1</v>
      </c>
      <c r="F57" s="1">
        <v>0</v>
      </c>
      <c r="G57" s="1">
        <v>1</v>
      </c>
      <c r="H57" s="1">
        <v>0</v>
      </c>
      <c r="I57" s="1">
        <v>0</v>
      </c>
    </row>
    <row r="58" spans="1:9" hidden="1" x14ac:dyDescent="0.2">
      <c r="A58" s="23" t="s">
        <v>164</v>
      </c>
      <c r="B58" s="24" t="s">
        <v>165</v>
      </c>
      <c r="C58" s="6">
        <v>126</v>
      </c>
      <c r="D58" s="6">
        <v>202</v>
      </c>
      <c r="E58" s="6">
        <v>99</v>
      </c>
      <c r="F58" s="6">
        <v>93</v>
      </c>
      <c r="G58" s="6">
        <v>111</v>
      </c>
      <c r="H58" s="6">
        <v>76</v>
      </c>
      <c r="I58" s="6">
        <v>83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8</v>
      </c>
      <c r="D64" s="20">
        <f t="shared" ref="D64:I64" si="0">SUM(D6,D10,D11,D12,D14,D15)</f>
        <v>3</v>
      </c>
      <c r="E64" s="20">
        <f t="shared" si="0"/>
        <v>4</v>
      </c>
      <c r="F64" s="20">
        <f t="shared" si="0"/>
        <v>3</v>
      </c>
      <c r="G64" s="20">
        <f t="shared" si="0"/>
        <v>0</v>
      </c>
      <c r="H64" s="20">
        <f t="shared" si="0"/>
        <v>1</v>
      </c>
      <c r="I64" s="20">
        <f t="shared" si="0"/>
        <v>6</v>
      </c>
    </row>
    <row r="65" spans="2:9" x14ac:dyDescent="0.2">
      <c r="B65" s="1" t="s">
        <v>275</v>
      </c>
      <c r="C65" s="20">
        <f>SUM(C6,C7,C9,C10,C11,C12,C13,C15,C16,C17,C43,C44,C55,C56)</f>
        <v>18</v>
      </c>
      <c r="D65" s="20">
        <f t="shared" ref="D65:I65" si="1">SUM(D6,D7,D9,D10,D11,D12,D13,D15,D16,D17,D43,D44,D55,D56)</f>
        <v>12</v>
      </c>
      <c r="E65" s="20">
        <f t="shared" si="1"/>
        <v>13</v>
      </c>
      <c r="F65" s="20">
        <f t="shared" si="1"/>
        <v>8</v>
      </c>
      <c r="G65" s="20">
        <f t="shared" si="1"/>
        <v>8</v>
      </c>
      <c r="H65" s="20">
        <f t="shared" si="1"/>
        <v>12</v>
      </c>
      <c r="I65" s="20">
        <f t="shared" si="1"/>
        <v>24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73</v>
      </c>
      <c r="D66" s="20">
        <f t="shared" ref="D66:I66" si="2">SUM(D14,D18,D19,D20,D21,D22,D23,D24,D25,D26,D27,D28,D29,D30,D31,D32,D33,D34,D35,D36,D37,D38,D39,D40,D53)</f>
        <v>158</v>
      </c>
      <c r="E66" s="20">
        <f t="shared" si="2"/>
        <v>68</v>
      </c>
      <c r="F66" s="20">
        <f t="shared" si="2"/>
        <v>58</v>
      </c>
      <c r="G66" s="20">
        <f t="shared" si="2"/>
        <v>59</v>
      </c>
      <c r="H66" s="20">
        <f t="shared" si="2"/>
        <v>45</v>
      </c>
      <c r="I66" s="20">
        <f t="shared" si="2"/>
        <v>52</v>
      </c>
    </row>
    <row r="67" spans="2:9" x14ac:dyDescent="0.2">
      <c r="B67" s="1" t="s">
        <v>277</v>
      </c>
      <c r="C67" s="20">
        <f>SUM(C41,C42,C45,C46,C47,C48,C49,C50,C51,C52,C54,C57)</f>
        <v>35</v>
      </c>
      <c r="D67" s="20">
        <f t="shared" ref="D67:I67" si="3">SUM(D41,D42,D45,D46,D47,D48,D49,D50,D51,D52,D54,D57)</f>
        <v>32</v>
      </c>
      <c r="E67" s="20">
        <f t="shared" si="3"/>
        <v>18</v>
      </c>
      <c r="F67" s="20">
        <f t="shared" si="3"/>
        <v>27</v>
      </c>
      <c r="G67" s="20">
        <f t="shared" si="3"/>
        <v>44</v>
      </c>
      <c r="H67" s="20">
        <f t="shared" si="3"/>
        <v>19</v>
      </c>
      <c r="I67" s="20">
        <f t="shared" si="3"/>
        <v>7</v>
      </c>
    </row>
    <row r="68" spans="2:9" x14ac:dyDescent="0.2">
      <c r="B68" s="10" t="s">
        <v>278</v>
      </c>
      <c r="C68" s="22">
        <f>(C58/C70)*100000</f>
        <v>2298.0120372059091</v>
      </c>
      <c r="D68" s="22">
        <f t="shared" ref="D68:I68" si="4">(D58/D70)*100000</f>
        <v>3648.1849376918908</v>
      </c>
      <c r="E68" s="22">
        <f t="shared" si="4"/>
        <v>1787.971825898501</v>
      </c>
      <c r="F68" s="22">
        <f t="shared" si="4"/>
        <v>1693.0638995084655</v>
      </c>
      <c r="G68" s="22">
        <f t="shared" si="4"/>
        <v>1951.8199402145244</v>
      </c>
      <c r="H68" s="22">
        <f t="shared" si="4"/>
        <v>1370.6041478809739</v>
      </c>
      <c r="I68" s="22">
        <f t="shared" si="4"/>
        <v>1495.4954954954956</v>
      </c>
    </row>
    <row r="69" spans="2:9" x14ac:dyDescent="0.2">
      <c r="B69" s="10" t="s">
        <v>279</v>
      </c>
      <c r="C69" s="17">
        <f>(C58/C70)*1000</f>
        <v>22.980120372059091</v>
      </c>
      <c r="D69" s="17">
        <f t="shared" ref="D69:I69" si="5">(D58/D70)*1000</f>
        <v>36.481849376918909</v>
      </c>
      <c r="E69" s="17">
        <f t="shared" si="5"/>
        <v>17.879718258985008</v>
      </c>
      <c r="F69" s="17">
        <f t="shared" si="5"/>
        <v>16.930638995084657</v>
      </c>
      <c r="G69" s="17">
        <f t="shared" si="5"/>
        <v>19.518199402145243</v>
      </c>
      <c r="H69" s="17">
        <f t="shared" si="5"/>
        <v>13.706041478809739</v>
      </c>
      <c r="I69" s="17">
        <f t="shared" si="5"/>
        <v>14.954954954954955</v>
      </c>
    </row>
    <row r="70" spans="2:9" x14ac:dyDescent="0.2">
      <c r="B70" s="10" t="s">
        <v>215</v>
      </c>
      <c r="C70" s="26">
        <v>5483</v>
      </c>
      <c r="D70" s="26">
        <v>5537</v>
      </c>
      <c r="E70" s="26">
        <v>5537</v>
      </c>
      <c r="F70" s="26">
        <v>5493</v>
      </c>
      <c r="G70" s="26">
        <v>5687</v>
      </c>
      <c r="H70" s="26">
        <v>5545</v>
      </c>
      <c r="I70" s="26">
        <v>5550</v>
      </c>
    </row>
  </sheetData>
  <mergeCells count="3">
    <mergeCell ref="B1:I1"/>
    <mergeCell ref="B2:I2"/>
    <mergeCell ref="A58:B58"/>
  </mergeCells>
  <hyperlinks>
    <hyperlink ref="A2" location="DocumentMap!A18" display="&lt;&lt; Back to Document Map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182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1</v>
      </c>
      <c r="I6" s="1">
        <v>2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4</v>
      </c>
      <c r="D10" s="1">
        <v>6</v>
      </c>
      <c r="E10" s="1">
        <v>5</v>
      </c>
      <c r="F10" s="1">
        <v>5</v>
      </c>
      <c r="G10" s="1">
        <v>6</v>
      </c>
      <c r="H10" s="1">
        <v>5</v>
      </c>
      <c r="I10" s="1">
        <v>5</v>
      </c>
    </row>
    <row r="11" spans="1:9" hidden="1" x14ac:dyDescent="0.2">
      <c r="A11" s="5" t="s">
        <v>70</v>
      </c>
      <c r="B11" s="1" t="s">
        <v>71</v>
      </c>
      <c r="C11" s="1">
        <v>1</v>
      </c>
      <c r="D11" s="1">
        <v>2</v>
      </c>
      <c r="E11" s="1">
        <v>0</v>
      </c>
      <c r="F11" s="1">
        <v>1</v>
      </c>
      <c r="G11" s="1">
        <v>3</v>
      </c>
      <c r="H11" s="1">
        <v>0</v>
      </c>
      <c r="I11" s="1">
        <v>1</v>
      </c>
    </row>
    <row r="12" spans="1:9" hidden="1" x14ac:dyDescent="0.2">
      <c r="A12" s="5" t="s">
        <v>72</v>
      </c>
      <c r="B12" s="1" t="s">
        <v>73</v>
      </c>
      <c r="C12" s="1">
        <v>2</v>
      </c>
      <c r="D12" s="1">
        <v>1</v>
      </c>
      <c r="E12" s="1">
        <v>3</v>
      </c>
      <c r="F12" s="1">
        <v>1</v>
      </c>
      <c r="G12" s="1">
        <v>4</v>
      </c>
      <c r="H12" s="1">
        <v>2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8</v>
      </c>
      <c r="D13" s="1">
        <v>8</v>
      </c>
      <c r="E13" s="1">
        <v>11</v>
      </c>
      <c r="F13" s="1">
        <v>0</v>
      </c>
      <c r="G13" s="1">
        <v>2</v>
      </c>
      <c r="H13" s="1">
        <v>4</v>
      </c>
      <c r="I13" s="1">
        <v>1</v>
      </c>
    </row>
    <row r="14" spans="1:9" hidden="1" x14ac:dyDescent="0.2">
      <c r="A14" s="5" t="s">
        <v>76</v>
      </c>
      <c r="B14" s="1" t="s">
        <v>77</v>
      </c>
      <c r="C14" s="1">
        <v>6</v>
      </c>
      <c r="D14" s="1">
        <v>3</v>
      </c>
      <c r="E14" s="1">
        <v>6</v>
      </c>
      <c r="F14" s="1">
        <v>3</v>
      </c>
      <c r="G14" s="1">
        <v>4</v>
      </c>
      <c r="H14" s="1">
        <v>3</v>
      </c>
      <c r="I14" s="1">
        <v>3</v>
      </c>
    </row>
    <row r="15" spans="1:9" hidden="1" x14ac:dyDescent="0.2">
      <c r="A15" s="5" t="s">
        <v>78</v>
      </c>
      <c r="B15" s="1" t="s">
        <v>79</v>
      </c>
      <c r="C15" s="1">
        <v>32</v>
      </c>
      <c r="D15" s="1">
        <v>28</v>
      </c>
      <c r="E15" s="1">
        <v>20</v>
      </c>
      <c r="F15" s="1">
        <v>27</v>
      </c>
      <c r="G15" s="1">
        <v>9</v>
      </c>
      <c r="H15" s="1">
        <v>22</v>
      </c>
      <c r="I15" s="1">
        <v>25</v>
      </c>
    </row>
    <row r="16" spans="1:9" hidden="1" x14ac:dyDescent="0.2">
      <c r="A16" s="5" t="s">
        <v>80</v>
      </c>
      <c r="B16" s="1" t="s">
        <v>81</v>
      </c>
      <c r="C16" s="1">
        <v>115</v>
      </c>
      <c r="D16" s="1">
        <v>110</v>
      </c>
      <c r="E16" s="1">
        <v>122</v>
      </c>
      <c r="F16" s="1">
        <v>115</v>
      </c>
      <c r="G16" s="1">
        <v>141</v>
      </c>
      <c r="H16" s="1">
        <v>122</v>
      </c>
      <c r="I16" s="1">
        <v>152</v>
      </c>
    </row>
    <row r="17" spans="1:9" hidden="1" x14ac:dyDescent="0.2">
      <c r="A17" s="5" t="s">
        <v>82</v>
      </c>
      <c r="B17" s="1" t="s">
        <v>83</v>
      </c>
      <c r="C17" s="1">
        <v>12</v>
      </c>
      <c r="D17" s="1">
        <v>13</v>
      </c>
      <c r="E17" s="1">
        <v>7</v>
      </c>
      <c r="F17" s="1">
        <v>12</v>
      </c>
      <c r="G17" s="1">
        <v>11</v>
      </c>
      <c r="H17" s="1">
        <v>10</v>
      </c>
      <c r="I17" s="1">
        <v>2</v>
      </c>
    </row>
    <row r="18" spans="1:9" hidden="1" x14ac:dyDescent="0.2">
      <c r="A18" s="5" t="s">
        <v>84</v>
      </c>
      <c r="B18" s="1" t="s">
        <v>85</v>
      </c>
      <c r="C18" s="1">
        <v>1</v>
      </c>
      <c r="D18" s="1">
        <v>1</v>
      </c>
      <c r="E18" s="1">
        <v>0</v>
      </c>
      <c r="F18" s="1">
        <v>4</v>
      </c>
      <c r="G18" s="1">
        <v>4</v>
      </c>
      <c r="H18" s="1">
        <v>4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0</v>
      </c>
      <c r="F19" s="1">
        <v>1</v>
      </c>
      <c r="G19" s="1">
        <v>1</v>
      </c>
      <c r="H19" s="1">
        <v>0</v>
      </c>
      <c r="I19" s="1">
        <v>0</v>
      </c>
    </row>
    <row r="20" spans="1:9" hidden="1" x14ac:dyDescent="0.2">
      <c r="A20" s="5" t="s">
        <v>88</v>
      </c>
      <c r="B20" s="1" t="s">
        <v>89</v>
      </c>
      <c r="C20" s="1">
        <v>76</v>
      </c>
      <c r="D20" s="1">
        <v>59</v>
      </c>
      <c r="E20" s="1">
        <v>62</v>
      </c>
      <c r="F20" s="1">
        <v>65</v>
      </c>
      <c r="G20" s="1">
        <v>45</v>
      </c>
      <c r="H20" s="1">
        <v>49</v>
      </c>
      <c r="I20" s="1">
        <v>51</v>
      </c>
    </row>
    <row r="21" spans="1:9" hidden="1" x14ac:dyDescent="0.2">
      <c r="A21" s="5" t="s">
        <v>90</v>
      </c>
      <c r="B21" s="1" t="s">
        <v>91</v>
      </c>
      <c r="C21" s="1">
        <v>2</v>
      </c>
      <c r="D21" s="1">
        <v>0</v>
      </c>
      <c r="E21" s="1">
        <v>0</v>
      </c>
      <c r="F21" s="1">
        <v>0</v>
      </c>
      <c r="G21" s="1">
        <v>1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1</v>
      </c>
    </row>
    <row r="23" spans="1:9" hidden="1" x14ac:dyDescent="0.2">
      <c r="A23" s="5" t="s">
        <v>94</v>
      </c>
      <c r="B23" s="1" t="s">
        <v>95</v>
      </c>
      <c r="C23" s="1">
        <v>39</v>
      </c>
      <c r="D23" s="1">
        <v>27</v>
      </c>
      <c r="E23" s="1">
        <v>33</v>
      </c>
      <c r="F23" s="1">
        <v>41</v>
      </c>
      <c r="G23" s="1">
        <v>89</v>
      </c>
      <c r="H23" s="1">
        <v>53</v>
      </c>
      <c r="I23" s="1">
        <v>76</v>
      </c>
    </row>
    <row r="24" spans="1:9" hidden="1" x14ac:dyDescent="0.2">
      <c r="A24" s="5" t="s">
        <v>96</v>
      </c>
      <c r="B24" s="1" t="s">
        <v>97</v>
      </c>
      <c r="C24" s="1">
        <v>6</v>
      </c>
      <c r="D24" s="1">
        <v>13</v>
      </c>
      <c r="E24" s="1">
        <v>15</v>
      </c>
      <c r="F24" s="1">
        <v>19</v>
      </c>
      <c r="G24" s="1">
        <v>4</v>
      </c>
      <c r="H24" s="1">
        <v>5</v>
      </c>
      <c r="I24" s="1">
        <v>4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69</v>
      </c>
      <c r="D26" s="1">
        <v>55</v>
      </c>
      <c r="E26" s="1">
        <v>47</v>
      </c>
      <c r="F26" s="1">
        <v>67</v>
      </c>
      <c r="G26" s="1">
        <v>44</v>
      </c>
      <c r="H26" s="1">
        <v>64</v>
      </c>
      <c r="I26" s="1">
        <v>39</v>
      </c>
    </row>
    <row r="27" spans="1:9" hidden="1" x14ac:dyDescent="0.2">
      <c r="A27" s="5" t="s">
        <v>102</v>
      </c>
      <c r="B27" s="1" t="s">
        <v>103</v>
      </c>
      <c r="C27" s="1">
        <v>45</v>
      </c>
      <c r="D27" s="1">
        <v>39</v>
      </c>
      <c r="E27" s="1">
        <v>34</v>
      </c>
      <c r="F27" s="1">
        <v>45</v>
      </c>
      <c r="G27" s="1">
        <v>85</v>
      </c>
      <c r="H27" s="1">
        <v>87</v>
      </c>
      <c r="I27" s="1">
        <v>42</v>
      </c>
    </row>
    <row r="28" spans="1:9" hidden="1" x14ac:dyDescent="0.2">
      <c r="A28" s="5" t="s">
        <v>104</v>
      </c>
      <c r="B28" s="1" t="s">
        <v>105</v>
      </c>
      <c r="C28" s="1">
        <v>97</v>
      </c>
      <c r="D28" s="1">
        <v>114</v>
      </c>
      <c r="E28" s="1">
        <v>100</v>
      </c>
      <c r="F28" s="1">
        <v>94</v>
      </c>
      <c r="G28" s="1">
        <v>69</v>
      </c>
      <c r="H28" s="1">
        <v>74</v>
      </c>
      <c r="I28" s="1">
        <v>97</v>
      </c>
    </row>
    <row r="29" spans="1:9" hidden="1" x14ac:dyDescent="0.2">
      <c r="A29" s="5" t="s">
        <v>106</v>
      </c>
      <c r="B29" s="1" t="s">
        <v>107</v>
      </c>
      <c r="C29" s="1">
        <v>37</v>
      </c>
      <c r="D29" s="1">
        <v>40</v>
      </c>
      <c r="E29" s="1">
        <v>44</v>
      </c>
      <c r="F29" s="1">
        <v>48</v>
      </c>
      <c r="G29" s="1">
        <v>43</v>
      </c>
      <c r="H29" s="1">
        <v>46</v>
      </c>
      <c r="I29" s="1">
        <v>68</v>
      </c>
    </row>
    <row r="30" spans="1:9" hidden="1" x14ac:dyDescent="0.2">
      <c r="A30" s="5" t="s">
        <v>108</v>
      </c>
      <c r="B30" s="1" t="s">
        <v>109</v>
      </c>
      <c r="C30" s="1">
        <v>9</v>
      </c>
      <c r="D30" s="1">
        <v>6</v>
      </c>
      <c r="E30" s="1">
        <v>15</v>
      </c>
      <c r="F30" s="1">
        <v>14</v>
      </c>
      <c r="G30" s="1">
        <v>8</v>
      </c>
      <c r="H30" s="1">
        <v>8</v>
      </c>
      <c r="I30" s="1">
        <v>12</v>
      </c>
    </row>
    <row r="31" spans="1:9" hidden="1" x14ac:dyDescent="0.2">
      <c r="A31" s="5" t="s">
        <v>110</v>
      </c>
      <c r="B31" s="1" t="s">
        <v>111</v>
      </c>
      <c r="C31" s="1">
        <v>56</v>
      </c>
      <c r="D31" s="1">
        <v>29</v>
      </c>
      <c r="E31" s="1">
        <v>54</v>
      </c>
      <c r="F31" s="1">
        <v>22</v>
      </c>
      <c r="G31" s="1">
        <v>46</v>
      </c>
      <c r="H31" s="1">
        <v>23</v>
      </c>
      <c r="I31" s="1">
        <v>37</v>
      </c>
    </row>
    <row r="32" spans="1:9" hidden="1" x14ac:dyDescent="0.2">
      <c r="A32" s="5" t="s">
        <v>112</v>
      </c>
      <c r="B32" s="1" t="s">
        <v>113</v>
      </c>
      <c r="C32" s="1">
        <v>16</v>
      </c>
      <c r="D32" s="1">
        <v>12</v>
      </c>
      <c r="E32" s="1">
        <v>11</v>
      </c>
      <c r="F32" s="1">
        <v>11</v>
      </c>
      <c r="G32" s="1">
        <v>9</v>
      </c>
      <c r="H32" s="1">
        <v>7</v>
      </c>
      <c r="I32" s="1">
        <v>12</v>
      </c>
    </row>
    <row r="33" spans="1:9" hidden="1" x14ac:dyDescent="0.2">
      <c r="A33" s="5" t="s">
        <v>114</v>
      </c>
      <c r="B33" s="1" t="s">
        <v>115</v>
      </c>
      <c r="C33" s="1">
        <v>8</v>
      </c>
      <c r="D33" s="1">
        <v>5</v>
      </c>
      <c r="E33" s="1">
        <v>3</v>
      </c>
      <c r="F33" s="1">
        <v>5</v>
      </c>
      <c r="G33" s="1">
        <v>2</v>
      </c>
      <c r="H33" s="1">
        <v>2</v>
      </c>
      <c r="I33" s="1">
        <v>4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1</v>
      </c>
      <c r="E34" s="1">
        <v>0</v>
      </c>
      <c r="F34" s="1">
        <v>0</v>
      </c>
      <c r="G34" s="1">
        <v>0</v>
      </c>
      <c r="H34" s="1">
        <v>1</v>
      </c>
      <c r="I34" s="1">
        <v>3</v>
      </c>
    </row>
    <row r="35" spans="1:9" hidden="1" x14ac:dyDescent="0.2">
      <c r="A35" s="5" t="s">
        <v>118</v>
      </c>
      <c r="B35" s="1" t="s">
        <v>119</v>
      </c>
      <c r="C35" s="1">
        <v>1</v>
      </c>
      <c r="D35" s="1">
        <v>1</v>
      </c>
      <c r="E35" s="1">
        <v>1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1</v>
      </c>
      <c r="F36" s="1">
        <v>3</v>
      </c>
      <c r="G36" s="1">
        <v>1</v>
      </c>
      <c r="H36" s="1">
        <v>9</v>
      </c>
      <c r="I36" s="1">
        <v>11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2</v>
      </c>
      <c r="E37" s="1">
        <v>2</v>
      </c>
      <c r="F37" s="1">
        <v>3</v>
      </c>
      <c r="G37" s="1">
        <v>3</v>
      </c>
      <c r="H37" s="1">
        <v>0</v>
      </c>
      <c r="I37" s="1">
        <v>0</v>
      </c>
    </row>
    <row r="38" spans="1:9" hidden="1" x14ac:dyDescent="0.2">
      <c r="A38" s="5" t="s">
        <v>124</v>
      </c>
      <c r="B38" s="1" t="s">
        <v>125</v>
      </c>
      <c r="C38" s="1">
        <v>7</v>
      </c>
      <c r="D38" s="1">
        <v>3</v>
      </c>
      <c r="E38" s="1">
        <v>9</v>
      </c>
      <c r="F38" s="1">
        <v>5</v>
      </c>
      <c r="G38" s="1">
        <v>5</v>
      </c>
      <c r="H38" s="1">
        <v>4</v>
      </c>
      <c r="I38" s="1">
        <v>4</v>
      </c>
    </row>
    <row r="39" spans="1:9" hidden="1" x14ac:dyDescent="0.2">
      <c r="A39" s="5" t="s">
        <v>126</v>
      </c>
      <c r="B39" s="1" t="s">
        <v>127</v>
      </c>
      <c r="C39" s="1">
        <v>11</v>
      </c>
      <c r="D39" s="1">
        <v>13</v>
      </c>
      <c r="E39" s="1">
        <v>12</v>
      </c>
      <c r="F39" s="1">
        <v>14</v>
      </c>
      <c r="G39" s="1">
        <v>16</v>
      </c>
      <c r="H39" s="1">
        <v>8</v>
      </c>
      <c r="I39" s="1">
        <v>8</v>
      </c>
    </row>
    <row r="40" spans="1:9" hidden="1" x14ac:dyDescent="0.2">
      <c r="A40" s="5" t="s">
        <v>128</v>
      </c>
      <c r="B40" s="1" t="s">
        <v>129</v>
      </c>
      <c r="C40" s="1">
        <v>113</v>
      </c>
      <c r="D40" s="1">
        <v>120</v>
      </c>
      <c r="E40" s="1">
        <v>113</v>
      </c>
      <c r="F40" s="1">
        <v>130</v>
      </c>
      <c r="G40" s="1">
        <v>118</v>
      </c>
      <c r="H40" s="1">
        <v>123</v>
      </c>
      <c r="I40" s="1">
        <v>106</v>
      </c>
    </row>
    <row r="41" spans="1:9" hidden="1" x14ac:dyDescent="0.2">
      <c r="A41" s="5" t="s">
        <v>130</v>
      </c>
      <c r="B41" s="1" t="s">
        <v>131</v>
      </c>
      <c r="C41" s="1">
        <v>32</v>
      </c>
      <c r="D41" s="1">
        <v>33</v>
      </c>
      <c r="E41" s="1">
        <v>21</v>
      </c>
      <c r="F41" s="1">
        <v>10</v>
      </c>
      <c r="G41" s="1">
        <v>17</v>
      </c>
      <c r="H41" s="1">
        <v>7</v>
      </c>
      <c r="I41" s="1">
        <v>14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1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1</v>
      </c>
      <c r="D44" s="1">
        <v>0</v>
      </c>
      <c r="E44" s="1">
        <v>0</v>
      </c>
      <c r="F44" s="1">
        <v>1</v>
      </c>
      <c r="G44" s="1">
        <v>0</v>
      </c>
      <c r="H44" s="1">
        <v>3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3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1</v>
      </c>
      <c r="E51" s="1">
        <v>1</v>
      </c>
      <c r="F51" s="1">
        <v>0</v>
      </c>
      <c r="G51" s="1">
        <v>0</v>
      </c>
      <c r="H51" s="1">
        <v>0</v>
      </c>
      <c r="I51" s="1">
        <v>1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16</v>
      </c>
      <c r="D54" s="1">
        <v>12</v>
      </c>
      <c r="E54" s="1">
        <v>13</v>
      </c>
      <c r="F54" s="1">
        <v>19</v>
      </c>
      <c r="G54" s="1">
        <v>10</v>
      </c>
      <c r="H54" s="1">
        <v>7</v>
      </c>
      <c r="I54" s="1">
        <v>24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1</v>
      </c>
      <c r="H57" s="1">
        <v>1</v>
      </c>
      <c r="I57" s="1">
        <v>0</v>
      </c>
    </row>
    <row r="58" spans="1:9" hidden="1" x14ac:dyDescent="0.2">
      <c r="A58" s="23" t="s">
        <v>164</v>
      </c>
      <c r="B58" s="24" t="s">
        <v>165</v>
      </c>
      <c r="C58" s="6">
        <v>822</v>
      </c>
      <c r="D58" s="6">
        <v>757</v>
      </c>
      <c r="E58" s="6">
        <v>765</v>
      </c>
      <c r="F58" s="6">
        <v>786</v>
      </c>
      <c r="G58" s="6">
        <v>801</v>
      </c>
      <c r="H58" s="6">
        <v>754</v>
      </c>
      <c r="I58" s="6">
        <v>808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45</v>
      </c>
      <c r="D64" s="20">
        <f t="shared" ref="D64:I64" si="0">SUM(D6,D10,D11,D12,D14,D15)</f>
        <v>40</v>
      </c>
      <c r="E64" s="20">
        <f t="shared" si="0"/>
        <v>34</v>
      </c>
      <c r="F64" s="20">
        <f t="shared" si="0"/>
        <v>37</v>
      </c>
      <c r="G64" s="20">
        <f t="shared" si="0"/>
        <v>26</v>
      </c>
      <c r="H64" s="20">
        <f t="shared" si="0"/>
        <v>33</v>
      </c>
      <c r="I64" s="20">
        <f t="shared" si="0"/>
        <v>36</v>
      </c>
    </row>
    <row r="65" spans="2:9" x14ac:dyDescent="0.2">
      <c r="B65" s="1" t="s">
        <v>275</v>
      </c>
      <c r="C65" s="20">
        <f>SUM(C6,C7,C9,C10,C11,C12,C13,C15,C16,C17,C43,C44,C55,C56)</f>
        <v>175</v>
      </c>
      <c r="D65" s="20">
        <f t="shared" ref="D65:I65" si="1">SUM(D6,D7,D9,D10,D11,D12,D13,D15,D16,D17,D43,D44,D55,D56)</f>
        <v>168</v>
      </c>
      <c r="E65" s="20">
        <f t="shared" si="1"/>
        <v>168</v>
      </c>
      <c r="F65" s="20">
        <f t="shared" si="1"/>
        <v>163</v>
      </c>
      <c r="G65" s="20">
        <f t="shared" si="1"/>
        <v>176</v>
      </c>
      <c r="H65" s="20">
        <f t="shared" si="1"/>
        <v>169</v>
      </c>
      <c r="I65" s="20">
        <f t="shared" si="1"/>
        <v>188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599</v>
      </c>
      <c r="D66" s="20">
        <f t="shared" ref="D66:I66" si="2">SUM(D14,D18,D19,D20,D21,D22,D23,D24,D25,D26,D27,D28,D29,D30,D31,D32,D33,D34,D35,D36,D37,D38,D39,D40,D53)</f>
        <v>543</v>
      </c>
      <c r="E66" s="20">
        <f t="shared" si="2"/>
        <v>562</v>
      </c>
      <c r="F66" s="20">
        <f t="shared" si="2"/>
        <v>594</v>
      </c>
      <c r="G66" s="20">
        <f t="shared" si="2"/>
        <v>597</v>
      </c>
      <c r="H66" s="20">
        <f t="shared" si="2"/>
        <v>570</v>
      </c>
      <c r="I66" s="20">
        <f t="shared" si="2"/>
        <v>578</v>
      </c>
    </row>
    <row r="67" spans="2:9" x14ac:dyDescent="0.2">
      <c r="B67" s="1" t="s">
        <v>277</v>
      </c>
      <c r="C67" s="20">
        <f>SUM(C41,C42,C45,C46,C47,C48,C49,C50,C51,C52,C54,C57)</f>
        <v>48</v>
      </c>
      <c r="D67" s="20">
        <f t="shared" ref="D67:I67" si="3">SUM(D41,D42,D45,D46,D47,D48,D49,D50,D51,D52,D54,D57)</f>
        <v>46</v>
      </c>
      <c r="E67" s="20">
        <f t="shared" si="3"/>
        <v>35</v>
      </c>
      <c r="F67" s="20">
        <f t="shared" si="3"/>
        <v>29</v>
      </c>
      <c r="G67" s="20">
        <f t="shared" si="3"/>
        <v>28</v>
      </c>
      <c r="H67" s="20">
        <f t="shared" si="3"/>
        <v>15</v>
      </c>
      <c r="I67" s="20">
        <f t="shared" si="3"/>
        <v>42</v>
      </c>
    </row>
    <row r="68" spans="2:9" x14ac:dyDescent="0.2">
      <c r="B68" s="10" t="s">
        <v>278</v>
      </c>
      <c r="C68" s="22">
        <f>(C58/C70)*100000</f>
        <v>2798.2978723404253</v>
      </c>
      <c r="D68" s="22">
        <f t="shared" ref="D68:I68" si="4">(D58/D70)*100000</f>
        <v>2582.1195893167787</v>
      </c>
      <c r="E68" s="22">
        <f t="shared" si="4"/>
        <v>2609.4075110004433</v>
      </c>
      <c r="F68" s="22">
        <f t="shared" si="4"/>
        <v>2668.2055808269397</v>
      </c>
      <c r="G68" s="22">
        <f t="shared" si="4"/>
        <v>2628.2976768604804</v>
      </c>
      <c r="H68" s="22">
        <f t="shared" si="4"/>
        <v>2562.0115528372412</v>
      </c>
      <c r="I68" s="22">
        <f t="shared" si="4"/>
        <v>2731.2060573282856</v>
      </c>
    </row>
    <row r="69" spans="2:9" x14ac:dyDescent="0.2">
      <c r="B69" s="10" t="s">
        <v>279</v>
      </c>
      <c r="C69" s="17">
        <f>(C58/C70)*1000</f>
        <v>27.982978723404255</v>
      </c>
      <c r="D69" s="17">
        <f t="shared" ref="D69:I69" si="5">(D58/D70)*1000</f>
        <v>25.821195893167786</v>
      </c>
      <c r="E69" s="17">
        <f t="shared" si="5"/>
        <v>26.094075110004432</v>
      </c>
      <c r="F69" s="17">
        <f t="shared" si="5"/>
        <v>26.6820558082694</v>
      </c>
      <c r="G69" s="17">
        <f t="shared" si="5"/>
        <v>26.282976768604804</v>
      </c>
      <c r="H69" s="17">
        <f t="shared" si="5"/>
        <v>25.620115528372409</v>
      </c>
      <c r="I69" s="17">
        <f t="shared" si="5"/>
        <v>27.312060573282853</v>
      </c>
    </row>
    <row r="70" spans="2:9" x14ac:dyDescent="0.2">
      <c r="B70" s="10" t="s">
        <v>215</v>
      </c>
      <c r="C70" s="26">
        <v>29375</v>
      </c>
      <c r="D70" s="26">
        <v>29317</v>
      </c>
      <c r="E70" s="26">
        <v>29317</v>
      </c>
      <c r="F70" s="26">
        <v>29458</v>
      </c>
      <c r="G70" s="26">
        <v>30476</v>
      </c>
      <c r="H70" s="26">
        <v>29430</v>
      </c>
      <c r="I70" s="26">
        <v>29584</v>
      </c>
    </row>
  </sheetData>
  <mergeCells count="3">
    <mergeCell ref="B1:I1"/>
    <mergeCell ref="B2:I2"/>
    <mergeCell ref="A58:B58"/>
  </mergeCells>
  <hyperlinks>
    <hyperlink ref="A2" location="DocumentMap!A19" display="&lt;&lt; Back to Document Map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183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1</v>
      </c>
      <c r="D6" s="1">
        <v>0</v>
      </c>
      <c r="E6" s="1">
        <v>0</v>
      </c>
      <c r="F6" s="1">
        <v>0</v>
      </c>
      <c r="G6" s="1">
        <v>2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1</v>
      </c>
      <c r="D9" s="1">
        <v>0</v>
      </c>
      <c r="E9" s="1">
        <v>3</v>
      </c>
      <c r="F9" s="1">
        <v>2</v>
      </c>
      <c r="G9" s="1">
        <v>0</v>
      </c>
      <c r="H9" s="1">
        <v>1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2</v>
      </c>
      <c r="D10" s="1">
        <v>2</v>
      </c>
      <c r="E10" s="1">
        <v>3</v>
      </c>
      <c r="F10" s="1">
        <v>6</v>
      </c>
      <c r="G10" s="1">
        <v>3</v>
      </c>
      <c r="H10" s="1">
        <v>4</v>
      </c>
      <c r="I10" s="1">
        <v>4</v>
      </c>
    </row>
    <row r="11" spans="1:9" hidden="1" x14ac:dyDescent="0.2">
      <c r="A11" s="5" t="s">
        <v>70</v>
      </c>
      <c r="B11" s="1" t="s">
        <v>71</v>
      </c>
      <c r="C11" s="1">
        <v>1</v>
      </c>
      <c r="D11" s="1">
        <v>0</v>
      </c>
      <c r="E11" s="1">
        <v>0</v>
      </c>
      <c r="F11" s="1">
        <v>1</v>
      </c>
      <c r="G11" s="1">
        <v>0</v>
      </c>
      <c r="H11" s="1">
        <v>5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1</v>
      </c>
      <c r="E12" s="1">
        <v>3</v>
      </c>
      <c r="F12" s="1">
        <v>1</v>
      </c>
      <c r="G12" s="1">
        <v>1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5</v>
      </c>
      <c r="D13" s="1">
        <v>3</v>
      </c>
      <c r="E13" s="1">
        <v>8</v>
      </c>
      <c r="F13" s="1">
        <v>5</v>
      </c>
      <c r="G13" s="1">
        <v>0</v>
      </c>
      <c r="H13" s="1">
        <v>0</v>
      </c>
      <c r="I13" s="1">
        <v>4</v>
      </c>
    </row>
    <row r="14" spans="1:9" hidden="1" x14ac:dyDescent="0.2">
      <c r="A14" s="5" t="s">
        <v>76</v>
      </c>
      <c r="B14" s="1" t="s">
        <v>77</v>
      </c>
      <c r="C14" s="1">
        <v>4</v>
      </c>
      <c r="D14" s="1">
        <v>6</v>
      </c>
      <c r="E14" s="1">
        <v>8</v>
      </c>
      <c r="F14" s="1">
        <v>6</v>
      </c>
      <c r="G14" s="1">
        <v>2</v>
      </c>
      <c r="H14" s="1">
        <v>7</v>
      </c>
      <c r="I14" s="1">
        <v>5</v>
      </c>
    </row>
    <row r="15" spans="1:9" hidden="1" x14ac:dyDescent="0.2">
      <c r="A15" s="5" t="s">
        <v>78</v>
      </c>
      <c r="B15" s="1" t="s">
        <v>79</v>
      </c>
      <c r="C15" s="1">
        <v>21</v>
      </c>
      <c r="D15" s="1">
        <v>8</v>
      </c>
      <c r="E15" s="1">
        <v>10</v>
      </c>
      <c r="F15" s="1">
        <v>21</v>
      </c>
      <c r="G15" s="1">
        <v>24</v>
      </c>
      <c r="H15" s="1">
        <v>13</v>
      </c>
      <c r="I15" s="1">
        <v>7</v>
      </c>
    </row>
    <row r="16" spans="1:9" hidden="1" x14ac:dyDescent="0.2">
      <c r="A16" s="5" t="s">
        <v>80</v>
      </c>
      <c r="B16" s="1" t="s">
        <v>81</v>
      </c>
      <c r="C16" s="1">
        <v>112</v>
      </c>
      <c r="D16" s="1">
        <v>98</v>
      </c>
      <c r="E16" s="1">
        <v>96</v>
      </c>
      <c r="F16" s="1">
        <v>88</v>
      </c>
      <c r="G16" s="1">
        <v>67</v>
      </c>
      <c r="H16" s="1">
        <v>111</v>
      </c>
      <c r="I16" s="1">
        <v>141</v>
      </c>
    </row>
    <row r="17" spans="1:9" hidden="1" x14ac:dyDescent="0.2">
      <c r="A17" s="5" t="s">
        <v>82</v>
      </c>
      <c r="B17" s="1" t="s">
        <v>83</v>
      </c>
      <c r="C17" s="1">
        <v>2</v>
      </c>
      <c r="D17" s="1">
        <v>8</v>
      </c>
      <c r="E17" s="1">
        <v>9</v>
      </c>
      <c r="F17" s="1">
        <v>4</v>
      </c>
      <c r="G17" s="1">
        <v>9</v>
      </c>
      <c r="H17" s="1">
        <v>4</v>
      </c>
      <c r="I17" s="1">
        <v>9</v>
      </c>
    </row>
    <row r="18" spans="1:9" hidden="1" x14ac:dyDescent="0.2">
      <c r="A18" s="5" t="s">
        <v>84</v>
      </c>
      <c r="B18" s="1" t="s">
        <v>85</v>
      </c>
      <c r="C18" s="1">
        <v>2</v>
      </c>
      <c r="D18" s="1">
        <v>1</v>
      </c>
      <c r="E18" s="1">
        <v>0</v>
      </c>
      <c r="F18" s="1">
        <v>0</v>
      </c>
      <c r="G18" s="1">
        <v>1</v>
      </c>
      <c r="H18" s="1">
        <v>2</v>
      </c>
      <c r="I18" s="1">
        <v>1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1</v>
      </c>
      <c r="E19" s="1">
        <v>0</v>
      </c>
      <c r="F19" s="1">
        <v>4</v>
      </c>
      <c r="G19" s="1">
        <v>0</v>
      </c>
      <c r="H19" s="1">
        <v>1</v>
      </c>
      <c r="I19" s="1">
        <v>0</v>
      </c>
    </row>
    <row r="20" spans="1:9" hidden="1" x14ac:dyDescent="0.2">
      <c r="A20" s="5" t="s">
        <v>88</v>
      </c>
      <c r="B20" s="1" t="s">
        <v>89</v>
      </c>
      <c r="C20" s="1">
        <v>46</v>
      </c>
      <c r="D20" s="1">
        <v>55</v>
      </c>
      <c r="E20" s="1">
        <v>34</v>
      </c>
      <c r="F20" s="1">
        <v>34</v>
      </c>
      <c r="G20" s="1">
        <v>26</v>
      </c>
      <c r="H20" s="1">
        <v>21</v>
      </c>
      <c r="I20" s="1">
        <v>17</v>
      </c>
    </row>
    <row r="21" spans="1:9" hidden="1" x14ac:dyDescent="0.2">
      <c r="A21" s="5" t="s">
        <v>90</v>
      </c>
      <c r="B21" s="1" t="s">
        <v>91</v>
      </c>
      <c r="C21" s="1">
        <v>1</v>
      </c>
      <c r="D21" s="1">
        <v>0</v>
      </c>
      <c r="E21" s="1">
        <v>1</v>
      </c>
      <c r="F21" s="1">
        <v>3</v>
      </c>
      <c r="G21" s="1">
        <v>0</v>
      </c>
      <c r="H21" s="1">
        <v>1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2</v>
      </c>
      <c r="D22" s="1">
        <v>0</v>
      </c>
      <c r="E22" s="1">
        <v>0</v>
      </c>
      <c r="F22" s="1">
        <v>0</v>
      </c>
      <c r="G22" s="1">
        <v>0</v>
      </c>
      <c r="H22" s="1">
        <v>1</v>
      </c>
      <c r="I22" s="1">
        <v>2</v>
      </c>
    </row>
    <row r="23" spans="1:9" hidden="1" x14ac:dyDescent="0.2">
      <c r="A23" s="5" t="s">
        <v>94</v>
      </c>
      <c r="B23" s="1" t="s">
        <v>95</v>
      </c>
      <c r="C23" s="1">
        <v>24</v>
      </c>
      <c r="D23" s="1">
        <v>40</v>
      </c>
      <c r="E23" s="1">
        <v>38</v>
      </c>
      <c r="F23" s="1">
        <v>19</v>
      </c>
      <c r="G23" s="1">
        <v>13</v>
      </c>
      <c r="H23" s="1">
        <v>13</v>
      </c>
      <c r="I23" s="1">
        <v>39</v>
      </c>
    </row>
    <row r="24" spans="1:9" hidden="1" x14ac:dyDescent="0.2">
      <c r="A24" s="5" t="s">
        <v>96</v>
      </c>
      <c r="B24" s="1" t="s">
        <v>97</v>
      </c>
      <c r="C24" s="1">
        <v>7</v>
      </c>
      <c r="D24" s="1">
        <v>11</v>
      </c>
      <c r="E24" s="1">
        <v>6</v>
      </c>
      <c r="F24" s="1">
        <v>8</v>
      </c>
      <c r="G24" s="1">
        <v>5</v>
      </c>
      <c r="H24" s="1">
        <v>5</v>
      </c>
      <c r="I24" s="1">
        <v>5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60</v>
      </c>
      <c r="D26" s="1">
        <v>47</v>
      </c>
      <c r="E26" s="1">
        <v>42</v>
      </c>
      <c r="F26" s="1">
        <v>15</v>
      </c>
      <c r="G26" s="1">
        <v>39</v>
      </c>
      <c r="H26" s="1">
        <v>39</v>
      </c>
      <c r="I26" s="1">
        <v>20</v>
      </c>
    </row>
    <row r="27" spans="1:9" hidden="1" x14ac:dyDescent="0.2">
      <c r="A27" s="5" t="s">
        <v>102</v>
      </c>
      <c r="B27" s="1" t="s">
        <v>103</v>
      </c>
      <c r="C27" s="1">
        <v>3</v>
      </c>
      <c r="D27" s="1">
        <v>11</v>
      </c>
      <c r="E27" s="1">
        <v>4</v>
      </c>
      <c r="F27" s="1">
        <v>8</v>
      </c>
      <c r="G27" s="1">
        <v>25</v>
      </c>
      <c r="H27" s="1">
        <v>43</v>
      </c>
      <c r="I27" s="1">
        <v>28</v>
      </c>
    </row>
    <row r="28" spans="1:9" hidden="1" x14ac:dyDescent="0.2">
      <c r="A28" s="5" t="s">
        <v>104</v>
      </c>
      <c r="B28" s="1" t="s">
        <v>105</v>
      </c>
      <c r="C28" s="1">
        <v>248</v>
      </c>
      <c r="D28" s="1">
        <v>212</v>
      </c>
      <c r="E28" s="1">
        <v>238</v>
      </c>
      <c r="F28" s="1">
        <v>116</v>
      </c>
      <c r="G28" s="1">
        <v>101</v>
      </c>
      <c r="H28" s="1">
        <v>84</v>
      </c>
      <c r="I28" s="1">
        <v>84</v>
      </c>
    </row>
    <row r="29" spans="1:9" hidden="1" x14ac:dyDescent="0.2">
      <c r="A29" s="5" t="s">
        <v>106</v>
      </c>
      <c r="B29" s="1" t="s">
        <v>107</v>
      </c>
      <c r="C29" s="1">
        <v>25</v>
      </c>
      <c r="D29" s="1">
        <v>22</v>
      </c>
      <c r="E29" s="1">
        <v>23</v>
      </c>
      <c r="F29" s="1">
        <v>26</v>
      </c>
      <c r="G29" s="1">
        <v>17</v>
      </c>
      <c r="H29" s="1">
        <v>28</v>
      </c>
      <c r="I29" s="1">
        <v>32</v>
      </c>
    </row>
    <row r="30" spans="1:9" hidden="1" x14ac:dyDescent="0.2">
      <c r="A30" s="5" t="s">
        <v>108</v>
      </c>
      <c r="B30" s="1" t="s">
        <v>109</v>
      </c>
      <c r="C30" s="1">
        <v>5</v>
      </c>
      <c r="D30" s="1">
        <v>3</v>
      </c>
      <c r="E30" s="1">
        <v>2</v>
      </c>
      <c r="F30" s="1">
        <v>6</v>
      </c>
      <c r="G30" s="1">
        <v>2</v>
      </c>
      <c r="H30" s="1">
        <v>5</v>
      </c>
      <c r="I30" s="1">
        <v>11</v>
      </c>
    </row>
    <row r="31" spans="1:9" hidden="1" x14ac:dyDescent="0.2">
      <c r="A31" s="5" t="s">
        <v>110</v>
      </c>
      <c r="B31" s="1" t="s">
        <v>111</v>
      </c>
      <c r="C31" s="1">
        <v>26</v>
      </c>
      <c r="D31" s="1">
        <v>32</v>
      </c>
      <c r="E31" s="1">
        <v>30</v>
      </c>
      <c r="F31" s="1">
        <v>33</v>
      </c>
      <c r="G31" s="1">
        <v>26</v>
      </c>
      <c r="H31" s="1">
        <v>17</v>
      </c>
      <c r="I31" s="1">
        <v>24</v>
      </c>
    </row>
    <row r="32" spans="1:9" hidden="1" x14ac:dyDescent="0.2">
      <c r="A32" s="5" t="s">
        <v>112</v>
      </c>
      <c r="B32" s="1" t="s">
        <v>113</v>
      </c>
      <c r="C32" s="1">
        <v>24</v>
      </c>
      <c r="D32" s="1">
        <v>21</v>
      </c>
      <c r="E32" s="1">
        <v>27</v>
      </c>
      <c r="F32" s="1">
        <v>18</v>
      </c>
      <c r="G32" s="1">
        <v>16</v>
      </c>
      <c r="H32" s="1">
        <v>9</v>
      </c>
      <c r="I32" s="1">
        <v>9</v>
      </c>
    </row>
    <row r="33" spans="1:9" hidden="1" x14ac:dyDescent="0.2">
      <c r="A33" s="5" t="s">
        <v>114</v>
      </c>
      <c r="B33" s="1" t="s">
        <v>115</v>
      </c>
      <c r="C33" s="1">
        <v>2</v>
      </c>
      <c r="D33" s="1">
        <v>3</v>
      </c>
      <c r="E33" s="1">
        <v>1</v>
      </c>
      <c r="F33" s="1">
        <v>5</v>
      </c>
      <c r="G33" s="1">
        <v>3</v>
      </c>
      <c r="H33" s="1">
        <v>6</v>
      </c>
      <c r="I33" s="1">
        <v>6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1</v>
      </c>
      <c r="D35" s="1">
        <v>2</v>
      </c>
      <c r="E35" s="1">
        <v>1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1</v>
      </c>
      <c r="D36" s="1">
        <v>0</v>
      </c>
      <c r="E36" s="1">
        <v>0</v>
      </c>
      <c r="F36" s="1">
        <v>2</v>
      </c>
      <c r="G36" s="1">
        <v>5</v>
      </c>
      <c r="H36" s="1">
        <v>14</v>
      </c>
      <c r="I36" s="1">
        <v>7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3</v>
      </c>
    </row>
    <row r="38" spans="1:9" hidden="1" x14ac:dyDescent="0.2">
      <c r="A38" s="5" t="s">
        <v>124</v>
      </c>
      <c r="B38" s="1" t="s">
        <v>125</v>
      </c>
      <c r="C38" s="1">
        <v>5</v>
      </c>
      <c r="D38" s="1">
        <v>3</v>
      </c>
      <c r="E38" s="1">
        <v>6</v>
      </c>
      <c r="F38" s="1">
        <v>4</v>
      </c>
      <c r="G38" s="1">
        <v>3</v>
      </c>
      <c r="H38" s="1">
        <v>3</v>
      </c>
      <c r="I38" s="1">
        <v>2</v>
      </c>
    </row>
    <row r="39" spans="1:9" hidden="1" x14ac:dyDescent="0.2">
      <c r="A39" s="5" t="s">
        <v>126</v>
      </c>
      <c r="B39" s="1" t="s">
        <v>127</v>
      </c>
      <c r="C39" s="1">
        <v>5</v>
      </c>
      <c r="D39" s="1">
        <v>4</v>
      </c>
      <c r="E39" s="1">
        <v>5</v>
      </c>
      <c r="F39" s="1">
        <v>9</v>
      </c>
      <c r="G39" s="1">
        <v>3</v>
      </c>
      <c r="H39" s="1">
        <v>6</v>
      </c>
      <c r="I39" s="1">
        <v>5</v>
      </c>
    </row>
    <row r="40" spans="1:9" hidden="1" x14ac:dyDescent="0.2">
      <c r="A40" s="5" t="s">
        <v>128</v>
      </c>
      <c r="B40" s="1" t="s">
        <v>129</v>
      </c>
      <c r="C40" s="1">
        <v>162</v>
      </c>
      <c r="D40" s="1">
        <v>138</v>
      </c>
      <c r="E40" s="1">
        <v>150</v>
      </c>
      <c r="F40" s="1">
        <v>132</v>
      </c>
      <c r="G40" s="1">
        <v>113</v>
      </c>
      <c r="H40" s="1">
        <v>115</v>
      </c>
      <c r="I40" s="1">
        <v>88</v>
      </c>
    </row>
    <row r="41" spans="1:9" hidden="1" x14ac:dyDescent="0.2">
      <c r="A41" s="5" t="s">
        <v>130</v>
      </c>
      <c r="B41" s="1" t="s">
        <v>131</v>
      </c>
      <c r="C41" s="1">
        <v>27</v>
      </c>
      <c r="D41" s="1">
        <v>21</v>
      </c>
      <c r="E41" s="1">
        <v>37</v>
      </c>
      <c r="F41" s="1">
        <v>11</v>
      </c>
      <c r="G41" s="1">
        <v>18</v>
      </c>
      <c r="H41" s="1">
        <v>19</v>
      </c>
      <c r="I41" s="1">
        <v>14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0</v>
      </c>
      <c r="G44" s="1">
        <v>1</v>
      </c>
      <c r="H44" s="1">
        <v>1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1</v>
      </c>
      <c r="E45" s="1">
        <v>1</v>
      </c>
      <c r="F45" s="1">
        <v>3</v>
      </c>
      <c r="G45" s="1">
        <v>2</v>
      </c>
      <c r="H45" s="1">
        <v>5</v>
      </c>
      <c r="I45" s="1">
        <v>2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1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1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7</v>
      </c>
      <c r="D54" s="1">
        <v>6</v>
      </c>
      <c r="E54" s="1">
        <v>19</v>
      </c>
      <c r="F54" s="1">
        <v>11</v>
      </c>
      <c r="G54" s="1">
        <v>10</v>
      </c>
      <c r="H54" s="1">
        <v>16</v>
      </c>
      <c r="I54" s="1">
        <v>14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1</v>
      </c>
      <c r="G55" s="1">
        <v>1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2</v>
      </c>
      <c r="F57" s="1">
        <v>1</v>
      </c>
      <c r="G57" s="1">
        <v>3</v>
      </c>
      <c r="H57" s="1">
        <v>2</v>
      </c>
      <c r="I57" s="1">
        <v>4</v>
      </c>
    </row>
    <row r="58" spans="1:9" hidden="1" x14ac:dyDescent="0.2">
      <c r="A58" s="23" t="s">
        <v>164</v>
      </c>
      <c r="B58" s="24" t="s">
        <v>165</v>
      </c>
      <c r="C58" s="6">
        <v>832</v>
      </c>
      <c r="D58" s="6">
        <v>760</v>
      </c>
      <c r="E58" s="6">
        <v>807</v>
      </c>
      <c r="F58" s="6">
        <v>604</v>
      </c>
      <c r="G58" s="6">
        <v>541</v>
      </c>
      <c r="H58" s="6">
        <v>601</v>
      </c>
      <c r="I58" s="6">
        <v>588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29</v>
      </c>
      <c r="D64" s="20">
        <f t="shared" ref="D64:I64" si="0">SUM(D6,D10,D11,D12,D14,D15)</f>
        <v>17</v>
      </c>
      <c r="E64" s="20">
        <f t="shared" si="0"/>
        <v>24</v>
      </c>
      <c r="F64" s="20">
        <f t="shared" si="0"/>
        <v>35</v>
      </c>
      <c r="G64" s="20">
        <f t="shared" si="0"/>
        <v>32</v>
      </c>
      <c r="H64" s="20">
        <f t="shared" si="0"/>
        <v>29</v>
      </c>
      <c r="I64" s="20">
        <f t="shared" si="0"/>
        <v>16</v>
      </c>
    </row>
    <row r="65" spans="2:9" x14ac:dyDescent="0.2">
      <c r="B65" s="1" t="s">
        <v>275</v>
      </c>
      <c r="C65" s="20">
        <f>SUM(C6,C7,C9,C10,C11,C12,C13,C15,C16,C17,C43,C44,C55,C56)</f>
        <v>145</v>
      </c>
      <c r="D65" s="20">
        <f t="shared" ref="D65:I65" si="1">SUM(D6,D7,D9,D10,D11,D12,D13,D15,D16,D17,D43,D44,D55,D56)</f>
        <v>120</v>
      </c>
      <c r="E65" s="20">
        <f t="shared" si="1"/>
        <v>132</v>
      </c>
      <c r="F65" s="20">
        <f t="shared" si="1"/>
        <v>129</v>
      </c>
      <c r="G65" s="20">
        <f t="shared" si="1"/>
        <v>108</v>
      </c>
      <c r="H65" s="20">
        <f t="shared" si="1"/>
        <v>139</v>
      </c>
      <c r="I65" s="20">
        <f t="shared" si="1"/>
        <v>165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653</v>
      </c>
      <c r="D66" s="20">
        <f t="shared" ref="D66:I66" si="2">SUM(D14,D18,D19,D20,D21,D22,D23,D24,D25,D26,D27,D28,D29,D30,D31,D32,D33,D34,D35,D36,D37,D38,D39,D40,D53)</f>
        <v>612</v>
      </c>
      <c r="E66" s="20">
        <f t="shared" si="2"/>
        <v>616</v>
      </c>
      <c r="F66" s="20">
        <f t="shared" si="2"/>
        <v>448</v>
      </c>
      <c r="G66" s="20">
        <f t="shared" si="2"/>
        <v>400</v>
      </c>
      <c r="H66" s="20">
        <f t="shared" si="2"/>
        <v>420</v>
      </c>
      <c r="I66" s="20">
        <f t="shared" si="2"/>
        <v>388</v>
      </c>
    </row>
    <row r="67" spans="2:9" x14ac:dyDescent="0.2">
      <c r="B67" s="1" t="s">
        <v>277</v>
      </c>
      <c r="C67" s="20">
        <f>SUM(C41,C42,C45,C46,C47,C48,C49,C50,C51,C52,C54,C57)</f>
        <v>34</v>
      </c>
      <c r="D67" s="20">
        <f t="shared" ref="D67:I67" si="3">SUM(D41,D42,D45,D46,D47,D48,D49,D50,D51,D52,D54,D57)</f>
        <v>28</v>
      </c>
      <c r="E67" s="20">
        <f t="shared" si="3"/>
        <v>59</v>
      </c>
      <c r="F67" s="20">
        <f t="shared" si="3"/>
        <v>27</v>
      </c>
      <c r="G67" s="20">
        <f t="shared" si="3"/>
        <v>33</v>
      </c>
      <c r="H67" s="20">
        <f t="shared" si="3"/>
        <v>42</v>
      </c>
      <c r="I67" s="20">
        <f t="shared" si="3"/>
        <v>35</v>
      </c>
    </row>
    <row r="68" spans="2:9" x14ac:dyDescent="0.2">
      <c r="B68" s="10" t="s">
        <v>278</v>
      </c>
      <c r="C68" s="22">
        <f>(C58/C70)*100000</f>
        <v>3805.5161688697799</v>
      </c>
      <c r="D68" s="22">
        <f t="shared" ref="D68:I68" si="4">(D58/D70)*100000</f>
        <v>3470.3196347031962</v>
      </c>
      <c r="E68" s="22">
        <f t="shared" si="4"/>
        <v>3684.9315068493147</v>
      </c>
      <c r="F68" s="22">
        <f t="shared" si="4"/>
        <v>2741.8403014208543</v>
      </c>
      <c r="G68" s="22">
        <f t="shared" si="4"/>
        <v>2371.5588286866559</v>
      </c>
      <c r="H68" s="22">
        <f t="shared" si="4"/>
        <v>2683.0357142857142</v>
      </c>
      <c r="I68" s="22">
        <f t="shared" si="4"/>
        <v>2586.7757687739213</v>
      </c>
    </row>
    <row r="69" spans="2:9" x14ac:dyDescent="0.2">
      <c r="B69" s="10" t="s">
        <v>279</v>
      </c>
      <c r="C69" s="17">
        <f>(C58/C70)*1000</f>
        <v>38.055161688697794</v>
      </c>
      <c r="D69" s="17">
        <f t="shared" ref="D69:I69" si="5">(D58/D70)*1000</f>
        <v>34.703196347031962</v>
      </c>
      <c r="E69" s="17">
        <f t="shared" si="5"/>
        <v>36.849315068493148</v>
      </c>
      <c r="F69" s="17">
        <f t="shared" si="5"/>
        <v>27.418403014208543</v>
      </c>
      <c r="G69" s="17">
        <f t="shared" si="5"/>
        <v>23.715588286866559</v>
      </c>
      <c r="H69" s="17">
        <f t="shared" si="5"/>
        <v>26.830357142857142</v>
      </c>
      <c r="I69" s="17">
        <f t="shared" si="5"/>
        <v>25.867757687739211</v>
      </c>
    </row>
    <row r="70" spans="2:9" x14ac:dyDescent="0.2">
      <c r="B70" s="10" t="s">
        <v>215</v>
      </c>
      <c r="C70" s="26">
        <v>21863</v>
      </c>
      <c r="D70" s="26">
        <v>21900</v>
      </c>
      <c r="E70" s="26">
        <v>21900</v>
      </c>
      <c r="F70" s="26">
        <v>22029</v>
      </c>
      <c r="G70" s="26">
        <v>22812</v>
      </c>
      <c r="H70" s="26">
        <v>22400</v>
      </c>
      <c r="I70" s="26">
        <v>22731</v>
      </c>
    </row>
  </sheetData>
  <mergeCells count="3">
    <mergeCell ref="B1:I1"/>
    <mergeCell ref="B2:I2"/>
    <mergeCell ref="A58:B58"/>
  </mergeCells>
  <hyperlinks>
    <hyperlink ref="A2" location="DocumentMap!A20" display="&lt;&lt; Back to Document Map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184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1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1</v>
      </c>
      <c r="D13" s="1">
        <v>0</v>
      </c>
      <c r="E13" s="1">
        <v>1</v>
      </c>
      <c r="F13" s="1">
        <v>1</v>
      </c>
      <c r="G13" s="1">
        <v>0</v>
      </c>
      <c r="H13" s="1">
        <v>0</v>
      </c>
      <c r="I13" s="1">
        <v>0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0</v>
      </c>
      <c r="D15" s="1">
        <v>2</v>
      </c>
      <c r="E15" s="1">
        <v>2</v>
      </c>
      <c r="F15" s="1">
        <v>5</v>
      </c>
      <c r="G15" s="1">
        <v>6</v>
      </c>
      <c r="H15" s="1">
        <v>0</v>
      </c>
      <c r="I15" s="1">
        <v>1</v>
      </c>
    </row>
    <row r="16" spans="1:9" hidden="1" x14ac:dyDescent="0.2">
      <c r="A16" s="5" t="s">
        <v>80</v>
      </c>
      <c r="B16" s="1" t="s">
        <v>81</v>
      </c>
      <c r="C16" s="1">
        <v>8</v>
      </c>
      <c r="D16" s="1">
        <v>12</v>
      </c>
      <c r="E16" s="1">
        <v>4</v>
      </c>
      <c r="F16" s="1">
        <v>3</v>
      </c>
      <c r="G16" s="1">
        <v>7</v>
      </c>
      <c r="H16" s="1">
        <v>8</v>
      </c>
      <c r="I16" s="1">
        <v>5</v>
      </c>
    </row>
    <row r="17" spans="1:9" hidden="1" x14ac:dyDescent="0.2">
      <c r="A17" s="5" t="s">
        <v>82</v>
      </c>
      <c r="B17" s="1" t="s">
        <v>83</v>
      </c>
      <c r="C17" s="1">
        <v>2</v>
      </c>
      <c r="D17" s="1">
        <v>10</v>
      </c>
      <c r="E17" s="1">
        <v>2</v>
      </c>
      <c r="F17" s="1">
        <v>2</v>
      </c>
      <c r="G17" s="1">
        <v>2</v>
      </c>
      <c r="H17" s="1">
        <v>4</v>
      </c>
      <c r="I17" s="1">
        <v>1</v>
      </c>
    </row>
    <row r="18" spans="1:9" hidden="1" x14ac:dyDescent="0.2">
      <c r="A18" s="5" t="s">
        <v>84</v>
      </c>
      <c r="B18" s="1" t="s">
        <v>85</v>
      </c>
      <c r="C18" s="1">
        <v>0</v>
      </c>
      <c r="D18" s="1">
        <v>1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0</v>
      </c>
      <c r="F19" s="1">
        <v>2</v>
      </c>
      <c r="G19" s="1">
        <v>0</v>
      </c>
      <c r="H19" s="1">
        <v>2</v>
      </c>
      <c r="I19" s="1">
        <v>0</v>
      </c>
    </row>
    <row r="20" spans="1:9" hidden="1" x14ac:dyDescent="0.2">
      <c r="A20" s="5" t="s">
        <v>88</v>
      </c>
      <c r="B20" s="1" t="s">
        <v>89</v>
      </c>
      <c r="C20" s="1">
        <v>6</v>
      </c>
      <c r="D20" s="1">
        <v>3</v>
      </c>
      <c r="E20" s="1">
        <v>6</v>
      </c>
      <c r="F20" s="1">
        <v>0</v>
      </c>
      <c r="G20" s="1">
        <v>2</v>
      </c>
      <c r="H20" s="1">
        <v>4</v>
      </c>
      <c r="I20" s="1">
        <v>2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1</v>
      </c>
    </row>
    <row r="24" spans="1:9" hidden="1" x14ac:dyDescent="0.2">
      <c r="A24" s="5" t="s">
        <v>96</v>
      </c>
      <c r="B24" s="1" t="s">
        <v>97</v>
      </c>
      <c r="C24" s="1">
        <v>7</v>
      </c>
      <c r="D24" s="1">
        <v>0</v>
      </c>
      <c r="E24" s="1">
        <v>1</v>
      </c>
      <c r="F24" s="1">
        <v>0</v>
      </c>
      <c r="G24" s="1">
        <v>0</v>
      </c>
      <c r="H24" s="1">
        <v>0</v>
      </c>
      <c r="I24" s="1">
        <v>1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0</v>
      </c>
      <c r="D26" s="1">
        <v>1</v>
      </c>
      <c r="E26" s="1">
        <v>1</v>
      </c>
      <c r="F26" s="1">
        <v>0</v>
      </c>
      <c r="G26" s="1">
        <v>1</v>
      </c>
      <c r="H26" s="1">
        <v>1</v>
      </c>
      <c r="I26" s="1">
        <v>0</v>
      </c>
    </row>
    <row r="27" spans="1:9" hidden="1" x14ac:dyDescent="0.2">
      <c r="A27" s="5" t="s">
        <v>102</v>
      </c>
      <c r="B27" s="1" t="s">
        <v>103</v>
      </c>
      <c r="C27" s="1">
        <v>3</v>
      </c>
      <c r="D27" s="1">
        <v>1</v>
      </c>
      <c r="E27" s="1">
        <v>3</v>
      </c>
      <c r="F27" s="1">
        <v>0</v>
      </c>
      <c r="G27" s="1">
        <v>0</v>
      </c>
      <c r="H27" s="1">
        <v>0</v>
      </c>
      <c r="I27" s="1">
        <v>0</v>
      </c>
    </row>
    <row r="28" spans="1:9" hidden="1" x14ac:dyDescent="0.2">
      <c r="A28" s="5" t="s">
        <v>104</v>
      </c>
      <c r="B28" s="1" t="s">
        <v>105</v>
      </c>
      <c r="C28" s="1">
        <v>19</v>
      </c>
      <c r="D28" s="1">
        <v>15</v>
      </c>
      <c r="E28" s="1">
        <v>9</v>
      </c>
      <c r="F28" s="1">
        <v>8</v>
      </c>
      <c r="G28" s="1">
        <v>19</v>
      </c>
      <c r="H28" s="1">
        <v>4</v>
      </c>
      <c r="I28" s="1">
        <v>6</v>
      </c>
    </row>
    <row r="29" spans="1:9" hidden="1" x14ac:dyDescent="0.2">
      <c r="A29" s="5" t="s">
        <v>106</v>
      </c>
      <c r="B29" s="1" t="s">
        <v>107</v>
      </c>
      <c r="C29" s="1">
        <v>0</v>
      </c>
      <c r="D29" s="1">
        <v>2</v>
      </c>
      <c r="E29" s="1">
        <v>1</v>
      </c>
      <c r="F29" s="1">
        <v>2</v>
      </c>
      <c r="G29" s="1">
        <v>0</v>
      </c>
      <c r="H29" s="1">
        <v>0</v>
      </c>
      <c r="I29" s="1">
        <v>0</v>
      </c>
    </row>
    <row r="30" spans="1:9" hidden="1" x14ac:dyDescent="0.2">
      <c r="A30" s="5" t="s">
        <v>108</v>
      </c>
      <c r="B30" s="1" t="s">
        <v>109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1</v>
      </c>
      <c r="I30" s="1">
        <v>2</v>
      </c>
    </row>
    <row r="31" spans="1:9" hidden="1" x14ac:dyDescent="0.2">
      <c r="A31" s="5" t="s">
        <v>110</v>
      </c>
      <c r="B31" s="1" t="s">
        <v>111</v>
      </c>
      <c r="C31" s="1">
        <v>1</v>
      </c>
      <c r="D31" s="1">
        <v>7</v>
      </c>
      <c r="E31" s="1">
        <v>3</v>
      </c>
      <c r="F31" s="1">
        <v>1</v>
      </c>
      <c r="G31" s="1">
        <v>2</v>
      </c>
      <c r="H31" s="1">
        <v>3</v>
      </c>
      <c r="I31" s="1">
        <v>4</v>
      </c>
    </row>
    <row r="32" spans="1:9" hidden="1" x14ac:dyDescent="0.2">
      <c r="A32" s="5" t="s">
        <v>112</v>
      </c>
      <c r="B32" s="1" t="s">
        <v>113</v>
      </c>
      <c r="C32" s="1">
        <v>1</v>
      </c>
      <c r="D32" s="1">
        <v>1</v>
      </c>
      <c r="E32" s="1">
        <v>1</v>
      </c>
      <c r="F32" s="1">
        <v>0</v>
      </c>
      <c r="G32" s="1">
        <v>1</v>
      </c>
      <c r="H32" s="1">
        <v>2</v>
      </c>
      <c r="I32" s="1">
        <v>3</v>
      </c>
    </row>
    <row r="33" spans="1:9" hidden="1" x14ac:dyDescent="0.2">
      <c r="A33" s="5" t="s">
        <v>114</v>
      </c>
      <c r="B33" s="1" t="s">
        <v>115</v>
      </c>
      <c r="C33" s="1">
        <v>0</v>
      </c>
      <c r="D33" s="1">
        <v>0</v>
      </c>
      <c r="E33" s="1">
        <v>1</v>
      </c>
      <c r="F33" s="1">
        <v>0</v>
      </c>
      <c r="G33" s="1">
        <v>0</v>
      </c>
      <c r="H33" s="1">
        <v>0</v>
      </c>
      <c r="I33" s="1">
        <v>0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1</v>
      </c>
      <c r="H36" s="1">
        <v>2</v>
      </c>
      <c r="I36" s="1">
        <v>3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1</v>
      </c>
      <c r="I37" s="1">
        <v>3</v>
      </c>
    </row>
    <row r="38" spans="1:9" hidden="1" x14ac:dyDescent="0.2">
      <c r="A38" s="5" t="s">
        <v>124</v>
      </c>
      <c r="B38" s="1" t="s">
        <v>125</v>
      </c>
      <c r="C38" s="1">
        <v>0</v>
      </c>
      <c r="D38" s="1">
        <v>1</v>
      </c>
      <c r="E38" s="1">
        <v>0</v>
      </c>
      <c r="F38" s="1">
        <v>0</v>
      </c>
      <c r="G38" s="1">
        <v>0</v>
      </c>
      <c r="H38" s="1">
        <v>0</v>
      </c>
      <c r="I38" s="1">
        <v>1</v>
      </c>
    </row>
    <row r="39" spans="1:9" hidden="1" x14ac:dyDescent="0.2">
      <c r="A39" s="5" t="s">
        <v>126</v>
      </c>
      <c r="B39" s="1" t="s">
        <v>127</v>
      </c>
      <c r="C39" s="1">
        <v>1</v>
      </c>
      <c r="D39" s="1">
        <v>2</v>
      </c>
      <c r="E39" s="1">
        <v>2</v>
      </c>
      <c r="F39" s="1">
        <v>0</v>
      </c>
      <c r="G39" s="1">
        <v>0</v>
      </c>
      <c r="H39" s="1">
        <v>0</v>
      </c>
      <c r="I39" s="1">
        <v>1</v>
      </c>
    </row>
    <row r="40" spans="1:9" hidden="1" x14ac:dyDescent="0.2">
      <c r="A40" s="5" t="s">
        <v>128</v>
      </c>
      <c r="B40" s="1" t="s">
        <v>129</v>
      </c>
      <c r="C40" s="1">
        <v>21</v>
      </c>
      <c r="D40" s="1">
        <v>17</v>
      </c>
      <c r="E40" s="1">
        <v>16</v>
      </c>
      <c r="F40" s="1">
        <v>17</v>
      </c>
      <c r="G40" s="1">
        <v>11</v>
      </c>
      <c r="H40" s="1">
        <v>8</v>
      </c>
      <c r="I40" s="1">
        <v>15</v>
      </c>
    </row>
    <row r="41" spans="1:9" hidden="1" x14ac:dyDescent="0.2">
      <c r="A41" s="5" t="s">
        <v>130</v>
      </c>
      <c r="B41" s="1" t="s">
        <v>131</v>
      </c>
      <c r="C41" s="1">
        <v>8</v>
      </c>
      <c r="D41" s="1">
        <v>8</v>
      </c>
      <c r="E41" s="1">
        <v>8</v>
      </c>
      <c r="F41" s="1">
        <v>3</v>
      </c>
      <c r="G41" s="1">
        <v>6</v>
      </c>
      <c r="H41" s="1">
        <v>1</v>
      </c>
      <c r="I41" s="1">
        <v>4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3</v>
      </c>
      <c r="D54" s="1">
        <v>1</v>
      </c>
      <c r="E54" s="1">
        <v>0</v>
      </c>
      <c r="F54" s="1">
        <v>1</v>
      </c>
      <c r="G54" s="1">
        <v>0</v>
      </c>
      <c r="H54" s="1">
        <v>4</v>
      </c>
      <c r="I54" s="1">
        <v>1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1</v>
      </c>
      <c r="F57" s="1">
        <v>2</v>
      </c>
      <c r="G57" s="1">
        <v>1</v>
      </c>
      <c r="H57" s="1">
        <v>0</v>
      </c>
      <c r="I57" s="1">
        <v>0</v>
      </c>
    </row>
    <row r="58" spans="1:9" hidden="1" x14ac:dyDescent="0.2">
      <c r="A58" s="23" t="s">
        <v>164</v>
      </c>
      <c r="B58" s="24" t="s">
        <v>165</v>
      </c>
      <c r="C58" s="6">
        <v>81</v>
      </c>
      <c r="D58" s="6">
        <v>84</v>
      </c>
      <c r="E58" s="6">
        <v>62</v>
      </c>
      <c r="F58" s="6">
        <v>47</v>
      </c>
      <c r="G58" s="6">
        <v>59</v>
      </c>
      <c r="H58" s="6">
        <v>45</v>
      </c>
      <c r="I58" s="6">
        <v>55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0</v>
      </c>
      <c r="D64" s="20">
        <f t="shared" ref="D64:I64" si="0">SUM(D6,D10,D11,D12,D14,D15)</f>
        <v>2</v>
      </c>
      <c r="E64" s="20">
        <f t="shared" si="0"/>
        <v>2</v>
      </c>
      <c r="F64" s="20">
        <f t="shared" si="0"/>
        <v>5</v>
      </c>
      <c r="G64" s="20">
        <f t="shared" si="0"/>
        <v>6</v>
      </c>
      <c r="H64" s="20">
        <f t="shared" si="0"/>
        <v>0</v>
      </c>
      <c r="I64" s="20">
        <f t="shared" si="0"/>
        <v>2</v>
      </c>
    </row>
    <row r="65" spans="2:9" x14ac:dyDescent="0.2">
      <c r="B65" s="1" t="s">
        <v>275</v>
      </c>
      <c r="C65" s="20">
        <f>SUM(C6,C7,C9,C10,C11,C12,C13,C15,C16,C17,C43,C44,C55,C56)</f>
        <v>11</v>
      </c>
      <c r="D65" s="20">
        <f t="shared" ref="D65:I65" si="1">SUM(D6,D7,D9,D10,D11,D12,D13,D15,D16,D17,D43,D44,D55,D56)</f>
        <v>24</v>
      </c>
      <c r="E65" s="20">
        <f t="shared" si="1"/>
        <v>9</v>
      </c>
      <c r="F65" s="20">
        <f t="shared" si="1"/>
        <v>11</v>
      </c>
      <c r="G65" s="20">
        <f t="shared" si="1"/>
        <v>15</v>
      </c>
      <c r="H65" s="20">
        <f t="shared" si="1"/>
        <v>12</v>
      </c>
      <c r="I65" s="20">
        <f t="shared" si="1"/>
        <v>8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59</v>
      </c>
      <c r="D66" s="20">
        <f t="shared" ref="D66:I66" si="2">SUM(D14,D18,D19,D20,D21,D22,D23,D24,D25,D26,D27,D28,D29,D30,D31,D32,D33,D34,D35,D36,D37,D38,D39,D40,D53)</f>
        <v>51</v>
      </c>
      <c r="E66" s="20">
        <f t="shared" si="2"/>
        <v>44</v>
      </c>
      <c r="F66" s="20">
        <f t="shared" si="2"/>
        <v>30</v>
      </c>
      <c r="G66" s="20">
        <f t="shared" si="2"/>
        <v>37</v>
      </c>
      <c r="H66" s="20">
        <f t="shared" si="2"/>
        <v>28</v>
      </c>
      <c r="I66" s="20">
        <f t="shared" si="2"/>
        <v>42</v>
      </c>
    </row>
    <row r="67" spans="2:9" x14ac:dyDescent="0.2">
      <c r="B67" s="1" t="s">
        <v>277</v>
      </c>
      <c r="C67" s="20">
        <f>SUM(C41,C42,C45,C46,C47,C48,C49,C50,C51,C52,C54,C57)</f>
        <v>11</v>
      </c>
      <c r="D67" s="20">
        <f t="shared" ref="D67:I67" si="3">SUM(D41,D42,D45,D46,D47,D48,D49,D50,D51,D52,D54,D57)</f>
        <v>9</v>
      </c>
      <c r="E67" s="20">
        <f t="shared" si="3"/>
        <v>9</v>
      </c>
      <c r="F67" s="20">
        <f t="shared" si="3"/>
        <v>6</v>
      </c>
      <c r="G67" s="20">
        <f t="shared" si="3"/>
        <v>7</v>
      </c>
      <c r="H67" s="20">
        <f t="shared" si="3"/>
        <v>5</v>
      </c>
      <c r="I67" s="20">
        <f t="shared" si="3"/>
        <v>5</v>
      </c>
    </row>
    <row r="68" spans="2:9" x14ac:dyDescent="0.2">
      <c r="B68" s="10" t="s">
        <v>278</v>
      </c>
      <c r="C68" s="22">
        <f>(C58/C70)*100000</f>
        <v>2315.6089193825046</v>
      </c>
      <c r="D68" s="22">
        <f t="shared" ref="D68:I68" si="4">(D58/D70)*100000</f>
        <v>2392.4807747080604</v>
      </c>
      <c r="E68" s="22">
        <f t="shared" si="4"/>
        <v>1765.8786670464256</v>
      </c>
      <c r="F68" s="22">
        <f t="shared" si="4"/>
        <v>1357.2047357782269</v>
      </c>
      <c r="G68" s="22">
        <f t="shared" si="4"/>
        <v>1646.2053571428571</v>
      </c>
      <c r="H68" s="22">
        <f t="shared" si="4"/>
        <v>1250.3473186996389</v>
      </c>
      <c r="I68" s="22">
        <f t="shared" si="4"/>
        <v>1532.8874024526199</v>
      </c>
    </row>
    <row r="69" spans="2:9" x14ac:dyDescent="0.2">
      <c r="B69" s="10" t="s">
        <v>279</v>
      </c>
      <c r="C69" s="17">
        <f>(C58/C70)*1000</f>
        <v>23.156089193825043</v>
      </c>
      <c r="D69" s="17">
        <f t="shared" ref="D69:I69" si="5">(D58/D70)*1000</f>
        <v>23.924807747080607</v>
      </c>
      <c r="E69" s="17">
        <f t="shared" si="5"/>
        <v>17.658786670464256</v>
      </c>
      <c r="F69" s="17">
        <f t="shared" si="5"/>
        <v>13.572047357782269</v>
      </c>
      <c r="G69" s="17">
        <f t="shared" si="5"/>
        <v>16.462053571428573</v>
      </c>
      <c r="H69" s="17">
        <f t="shared" si="5"/>
        <v>12.503473186996388</v>
      </c>
      <c r="I69" s="17">
        <f t="shared" si="5"/>
        <v>15.328874024526199</v>
      </c>
    </row>
    <row r="70" spans="2:9" x14ac:dyDescent="0.2">
      <c r="B70" s="10" t="s">
        <v>215</v>
      </c>
      <c r="C70" s="26">
        <v>3498</v>
      </c>
      <c r="D70" s="26">
        <v>3511</v>
      </c>
      <c r="E70" s="26">
        <v>3511</v>
      </c>
      <c r="F70" s="26">
        <v>3463</v>
      </c>
      <c r="G70" s="26">
        <v>3584</v>
      </c>
      <c r="H70" s="26">
        <v>3599</v>
      </c>
      <c r="I70" s="26">
        <v>3588</v>
      </c>
    </row>
  </sheetData>
  <mergeCells count="3">
    <mergeCell ref="B1:I1"/>
    <mergeCell ref="B2:I2"/>
    <mergeCell ref="A58:B58"/>
  </mergeCells>
  <hyperlinks>
    <hyperlink ref="A2" location="DocumentMap!A21" display="&lt;&lt; Back to Document Map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185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1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4</v>
      </c>
      <c r="D10" s="1">
        <v>4</v>
      </c>
      <c r="E10" s="1">
        <v>6</v>
      </c>
      <c r="F10" s="1">
        <v>3</v>
      </c>
      <c r="G10" s="1">
        <v>6</v>
      </c>
      <c r="H10" s="1">
        <v>8</v>
      </c>
      <c r="I10" s="1">
        <v>6</v>
      </c>
    </row>
    <row r="11" spans="1:9" hidden="1" x14ac:dyDescent="0.2">
      <c r="A11" s="5" t="s">
        <v>70</v>
      </c>
      <c r="B11" s="1" t="s">
        <v>71</v>
      </c>
      <c r="C11" s="1">
        <v>2</v>
      </c>
      <c r="D11" s="1">
        <v>0</v>
      </c>
      <c r="E11" s="1">
        <v>0</v>
      </c>
      <c r="F11" s="1">
        <v>0</v>
      </c>
      <c r="G11" s="1">
        <v>0</v>
      </c>
      <c r="H11" s="1">
        <v>2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1</v>
      </c>
      <c r="E12" s="1">
        <v>1</v>
      </c>
      <c r="F12" s="1">
        <v>0</v>
      </c>
      <c r="G12" s="1">
        <v>0</v>
      </c>
      <c r="H12" s="1">
        <v>1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2</v>
      </c>
      <c r="D13" s="1">
        <v>3</v>
      </c>
      <c r="E13" s="1">
        <v>2</v>
      </c>
      <c r="F13" s="1">
        <v>6</v>
      </c>
      <c r="G13" s="1">
        <v>6</v>
      </c>
      <c r="H13" s="1">
        <v>7</v>
      </c>
      <c r="I13" s="1">
        <v>3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1</v>
      </c>
      <c r="E14" s="1">
        <v>0</v>
      </c>
      <c r="F14" s="1">
        <v>0</v>
      </c>
      <c r="G14" s="1">
        <v>1</v>
      </c>
      <c r="H14" s="1">
        <v>1</v>
      </c>
      <c r="I14" s="1">
        <v>1</v>
      </c>
    </row>
    <row r="15" spans="1:9" hidden="1" x14ac:dyDescent="0.2">
      <c r="A15" s="5" t="s">
        <v>78</v>
      </c>
      <c r="B15" s="1" t="s">
        <v>79</v>
      </c>
      <c r="C15" s="1">
        <v>10</v>
      </c>
      <c r="D15" s="1">
        <v>8</v>
      </c>
      <c r="E15" s="1">
        <v>5</v>
      </c>
      <c r="F15" s="1">
        <v>37</v>
      </c>
      <c r="G15" s="1">
        <v>23</v>
      </c>
      <c r="H15" s="1">
        <v>11</v>
      </c>
      <c r="I15" s="1">
        <v>7</v>
      </c>
    </row>
    <row r="16" spans="1:9" hidden="1" x14ac:dyDescent="0.2">
      <c r="A16" s="5" t="s">
        <v>80</v>
      </c>
      <c r="B16" s="1" t="s">
        <v>81</v>
      </c>
      <c r="C16" s="1">
        <v>91</v>
      </c>
      <c r="D16" s="1">
        <v>91</v>
      </c>
      <c r="E16" s="1">
        <v>65</v>
      </c>
      <c r="F16" s="1">
        <v>41</v>
      </c>
      <c r="G16" s="1">
        <v>54</v>
      </c>
      <c r="H16" s="1">
        <v>56</v>
      </c>
      <c r="I16" s="1">
        <v>68</v>
      </c>
    </row>
    <row r="17" spans="1:9" hidden="1" x14ac:dyDescent="0.2">
      <c r="A17" s="5" t="s">
        <v>82</v>
      </c>
      <c r="B17" s="1" t="s">
        <v>83</v>
      </c>
      <c r="C17" s="1">
        <v>12</v>
      </c>
      <c r="D17" s="1">
        <v>22</v>
      </c>
      <c r="E17" s="1">
        <v>16</v>
      </c>
      <c r="F17" s="1">
        <v>10</v>
      </c>
      <c r="G17" s="1">
        <v>17</v>
      </c>
      <c r="H17" s="1">
        <v>33</v>
      </c>
      <c r="I17" s="1">
        <v>22</v>
      </c>
    </row>
    <row r="18" spans="1:9" hidden="1" x14ac:dyDescent="0.2">
      <c r="A18" s="5" t="s">
        <v>84</v>
      </c>
      <c r="B18" s="1" t="s">
        <v>85</v>
      </c>
      <c r="C18" s="1">
        <v>1</v>
      </c>
      <c r="D18" s="1">
        <v>2</v>
      </c>
      <c r="E18" s="1">
        <v>3</v>
      </c>
      <c r="F18" s="1">
        <v>0</v>
      </c>
      <c r="G18" s="1">
        <v>0</v>
      </c>
      <c r="H18" s="1">
        <v>0</v>
      </c>
      <c r="I18" s="1">
        <v>1</v>
      </c>
    </row>
    <row r="19" spans="1:9" hidden="1" x14ac:dyDescent="0.2">
      <c r="A19" s="5" t="s">
        <v>86</v>
      </c>
      <c r="B19" s="1" t="s">
        <v>87</v>
      </c>
      <c r="C19" s="1">
        <v>1</v>
      </c>
      <c r="D19" s="1">
        <v>0</v>
      </c>
      <c r="E19" s="1">
        <v>2</v>
      </c>
      <c r="F19" s="1">
        <v>1</v>
      </c>
      <c r="G19" s="1">
        <v>0</v>
      </c>
      <c r="H19" s="1">
        <v>2</v>
      </c>
      <c r="I19" s="1">
        <v>0</v>
      </c>
    </row>
    <row r="20" spans="1:9" hidden="1" x14ac:dyDescent="0.2">
      <c r="A20" s="5" t="s">
        <v>88</v>
      </c>
      <c r="B20" s="1" t="s">
        <v>89</v>
      </c>
      <c r="C20" s="1">
        <v>21</v>
      </c>
      <c r="D20" s="1">
        <v>34</v>
      </c>
      <c r="E20" s="1">
        <v>14</v>
      </c>
      <c r="F20" s="1">
        <v>11</v>
      </c>
      <c r="G20" s="1">
        <v>10</v>
      </c>
      <c r="H20" s="1">
        <v>11</v>
      </c>
      <c r="I20" s="1">
        <v>6</v>
      </c>
    </row>
    <row r="21" spans="1:9" hidden="1" x14ac:dyDescent="0.2">
      <c r="A21" s="5" t="s">
        <v>90</v>
      </c>
      <c r="B21" s="1" t="s">
        <v>91</v>
      </c>
      <c r="C21" s="1">
        <v>1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1</v>
      </c>
      <c r="G22" s="1">
        <v>0</v>
      </c>
      <c r="H22" s="1">
        <v>0</v>
      </c>
      <c r="I22" s="1">
        <v>1</v>
      </c>
    </row>
    <row r="23" spans="1:9" hidden="1" x14ac:dyDescent="0.2">
      <c r="A23" s="5" t="s">
        <v>94</v>
      </c>
      <c r="B23" s="1" t="s">
        <v>95</v>
      </c>
      <c r="C23" s="1">
        <v>3</v>
      </c>
      <c r="D23" s="1">
        <v>25</v>
      </c>
      <c r="E23" s="1">
        <v>13</v>
      </c>
      <c r="F23" s="1">
        <v>18</v>
      </c>
      <c r="G23" s="1">
        <v>4</v>
      </c>
      <c r="H23" s="1">
        <v>19</v>
      </c>
      <c r="I23" s="1">
        <v>23</v>
      </c>
    </row>
    <row r="24" spans="1:9" hidden="1" x14ac:dyDescent="0.2">
      <c r="A24" s="5" t="s">
        <v>96</v>
      </c>
      <c r="B24" s="1" t="s">
        <v>97</v>
      </c>
      <c r="C24" s="1">
        <v>51</v>
      </c>
      <c r="D24" s="1">
        <v>33</v>
      </c>
      <c r="E24" s="1">
        <v>35</v>
      </c>
      <c r="F24" s="1">
        <v>12</v>
      </c>
      <c r="G24" s="1">
        <v>13</v>
      </c>
      <c r="H24" s="1">
        <v>21</v>
      </c>
      <c r="I24" s="1">
        <v>17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1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42</v>
      </c>
      <c r="D26" s="1">
        <v>29</v>
      </c>
      <c r="E26" s="1">
        <v>18</v>
      </c>
      <c r="F26" s="1">
        <v>9</v>
      </c>
      <c r="G26" s="1">
        <v>7</v>
      </c>
      <c r="H26" s="1">
        <v>9</v>
      </c>
      <c r="I26" s="1">
        <v>11</v>
      </c>
    </row>
    <row r="27" spans="1:9" hidden="1" x14ac:dyDescent="0.2">
      <c r="A27" s="5" t="s">
        <v>102</v>
      </c>
      <c r="B27" s="1" t="s">
        <v>103</v>
      </c>
      <c r="C27" s="1">
        <v>1</v>
      </c>
      <c r="D27" s="1">
        <v>3</v>
      </c>
      <c r="E27" s="1">
        <v>1</v>
      </c>
      <c r="F27" s="1">
        <v>8</v>
      </c>
      <c r="G27" s="1">
        <v>3</v>
      </c>
      <c r="H27" s="1">
        <v>10</v>
      </c>
      <c r="I27" s="1">
        <v>7</v>
      </c>
    </row>
    <row r="28" spans="1:9" hidden="1" x14ac:dyDescent="0.2">
      <c r="A28" s="5" t="s">
        <v>104</v>
      </c>
      <c r="B28" s="1" t="s">
        <v>105</v>
      </c>
      <c r="C28" s="1">
        <v>50</v>
      </c>
      <c r="D28" s="1">
        <v>78</v>
      </c>
      <c r="E28" s="1">
        <v>64</v>
      </c>
      <c r="F28" s="1">
        <v>38</v>
      </c>
      <c r="G28" s="1">
        <v>56</v>
      </c>
      <c r="H28" s="1">
        <v>46</v>
      </c>
      <c r="I28" s="1">
        <v>47</v>
      </c>
    </row>
    <row r="29" spans="1:9" hidden="1" x14ac:dyDescent="0.2">
      <c r="A29" s="5" t="s">
        <v>106</v>
      </c>
      <c r="B29" s="1" t="s">
        <v>107</v>
      </c>
      <c r="C29" s="1">
        <v>15</v>
      </c>
      <c r="D29" s="1">
        <v>11</v>
      </c>
      <c r="E29" s="1">
        <v>10</v>
      </c>
      <c r="F29" s="1">
        <v>7</v>
      </c>
      <c r="G29" s="1">
        <v>7</v>
      </c>
      <c r="H29" s="1">
        <v>4</v>
      </c>
      <c r="I29" s="1">
        <v>6</v>
      </c>
    </row>
    <row r="30" spans="1:9" hidden="1" x14ac:dyDescent="0.2">
      <c r="A30" s="5" t="s">
        <v>108</v>
      </c>
      <c r="B30" s="1" t="s">
        <v>109</v>
      </c>
      <c r="C30" s="1">
        <v>11</v>
      </c>
      <c r="D30" s="1">
        <v>3</v>
      </c>
      <c r="E30" s="1">
        <v>5</v>
      </c>
      <c r="F30" s="1">
        <v>8</v>
      </c>
      <c r="G30" s="1">
        <v>13</v>
      </c>
      <c r="H30" s="1">
        <v>15</v>
      </c>
      <c r="I30" s="1">
        <v>14</v>
      </c>
    </row>
    <row r="31" spans="1:9" hidden="1" x14ac:dyDescent="0.2">
      <c r="A31" s="5" t="s">
        <v>110</v>
      </c>
      <c r="B31" s="1" t="s">
        <v>111</v>
      </c>
      <c r="C31" s="1">
        <v>36</v>
      </c>
      <c r="D31" s="1">
        <v>41</v>
      </c>
      <c r="E31" s="1">
        <v>51</v>
      </c>
      <c r="F31" s="1">
        <v>26</v>
      </c>
      <c r="G31" s="1">
        <v>26</v>
      </c>
      <c r="H31" s="1">
        <v>41</v>
      </c>
      <c r="I31" s="1">
        <v>31</v>
      </c>
    </row>
    <row r="32" spans="1:9" hidden="1" x14ac:dyDescent="0.2">
      <c r="A32" s="5" t="s">
        <v>112</v>
      </c>
      <c r="B32" s="1" t="s">
        <v>113</v>
      </c>
      <c r="C32" s="1">
        <v>9</v>
      </c>
      <c r="D32" s="1">
        <v>19</v>
      </c>
      <c r="E32" s="1">
        <v>15</v>
      </c>
      <c r="F32" s="1">
        <v>17</v>
      </c>
      <c r="G32" s="1">
        <v>20</v>
      </c>
      <c r="H32" s="1">
        <v>10</v>
      </c>
      <c r="I32" s="1">
        <v>12</v>
      </c>
    </row>
    <row r="33" spans="1:9" hidden="1" x14ac:dyDescent="0.2">
      <c r="A33" s="5" t="s">
        <v>114</v>
      </c>
      <c r="B33" s="1" t="s">
        <v>115</v>
      </c>
      <c r="C33" s="1">
        <v>3</v>
      </c>
      <c r="D33" s="1">
        <v>1</v>
      </c>
      <c r="E33" s="1">
        <v>5</v>
      </c>
      <c r="F33" s="1">
        <v>5</v>
      </c>
      <c r="G33" s="1">
        <v>10</v>
      </c>
      <c r="H33" s="1">
        <v>8</v>
      </c>
      <c r="I33" s="1">
        <v>11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1</v>
      </c>
      <c r="E34" s="1">
        <v>0</v>
      </c>
      <c r="F34" s="1">
        <v>1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3</v>
      </c>
      <c r="D35" s="1">
        <v>4</v>
      </c>
      <c r="E35" s="1">
        <v>3</v>
      </c>
      <c r="F35" s="1">
        <v>1</v>
      </c>
      <c r="G35" s="1">
        <v>1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18</v>
      </c>
      <c r="G36" s="1">
        <v>7</v>
      </c>
      <c r="H36" s="1">
        <v>16</v>
      </c>
      <c r="I36" s="1">
        <v>19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2</v>
      </c>
      <c r="G37" s="1">
        <v>6</v>
      </c>
      <c r="H37" s="1">
        <v>5</v>
      </c>
      <c r="I37" s="1">
        <v>10</v>
      </c>
    </row>
    <row r="38" spans="1:9" hidden="1" x14ac:dyDescent="0.2">
      <c r="A38" s="5" t="s">
        <v>124</v>
      </c>
      <c r="B38" s="1" t="s">
        <v>125</v>
      </c>
      <c r="C38" s="1">
        <v>2</v>
      </c>
      <c r="D38" s="1">
        <v>1</v>
      </c>
      <c r="E38" s="1">
        <v>1</v>
      </c>
      <c r="F38" s="1">
        <v>1</v>
      </c>
      <c r="G38" s="1">
        <v>1</v>
      </c>
      <c r="H38" s="1">
        <v>0</v>
      </c>
      <c r="I38" s="1">
        <v>2</v>
      </c>
    </row>
    <row r="39" spans="1:9" hidden="1" x14ac:dyDescent="0.2">
      <c r="A39" s="5" t="s">
        <v>126</v>
      </c>
      <c r="B39" s="1" t="s">
        <v>127</v>
      </c>
      <c r="C39" s="1">
        <v>3</v>
      </c>
      <c r="D39" s="1">
        <v>7</v>
      </c>
      <c r="E39" s="1">
        <v>4</v>
      </c>
      <c r="F39" s="1">
        <v>5</v>
      </c>
      <c r="G39" s="1">
        <v>3</v>
      </c>
      <c r="H39" s="1">
        <v>2</v>
      </c>
      <c r="I39" s="1">
        <v>5</v>
      </c>
    </row>
    <row r="40" spans="1:9" hidden="1" x14ac:dyDescent="0.2">
      <c r="A40" s="5" t="s">
        <v>128</v>
      </c>
      <c r="B40" s="1" t="s">
        <v>129</v>
      </c>
      <c r="C40" s="1">
        <v>84</v>
      </c>
      <c r="D40" s="1">
        <v>82</v>
      </c>
      <c r="E40" s="1">
        <v>61</v>
      </c>
      <c r="F40" s="1">
        <v>70</v>
      </c>
      <c r="G40" s="1">
        <v>81</v>
      </c>
      <c r="H40" s="1">
        <v>60</v>
      </c>
      <c r="I40" s="1">
        <v>73</v>
      </c>
    </row>
    <row r="41" spans="1:9" hidden="1" x14ac:dyDescent="0.2">
      <c r="A41" s="5" t="s">
        <v>130</v>
      </c>
      <c r="B41" s="1" t="s">
        <v>131</v>
      </c>
      <c r="C41" s="1">
        <v>83</v>
      </c>
      <c r="D41" s="1">
        <v>42</v>
      </c>
      <c r="E41" s="1">
        <v>46</v>
      </c>
      <c r="F41" s="1">
        <v>53</v>
      </c>
      <c r="G41" s="1">
        <v>90</v>
      </c>
      <c r="H41" s="1">
        <v>46</v>
      </c>
      <c r="I41" s="1">
        <v>38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1</v>
      </c>
      <c r="D44" s="1">
        <v>0</v>
      </c>
      <c r="E44" s="1">
        <v>0</v>
      </c>
      <c r="F44" s="1">
        <v>2</v>
      </c>
      <c r="G44" s="1">
        <v>0</v>
      </c>
      <c r="H44" s="1">
        <v>0</v>
      </c>
      <c r="I44" s="1">
        <v>1</v>
      </c>
    </row>
    <row r="45" spans="1:9" hidden="1" x14ac:dyDescent="0.2">
      <c r="A45" s="5" t="s">
        <v>138</v>
      </c>
      <c r="B45" s="1" t="s">
        <v>139</v>
      </c>
      <c r="C45" s="1">
        <v>2</v>
      </c>
      <c r="D45" s="1">
        <v>0</v>
      </c>
      <c r="E45" s="1">
        <v>0</v>
      </c>
      <c r="F45" s="1">
        <v>4</v>
      </c>
      <c r="G45" s="1">
        <v>0</v>
      </c>
      <c r="H45" s="1">
        <v>5</v>
      </c>
      <c r="I45" s="1">
        <v>1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1</v>
      </c>
      <c r="D52" s="1">
        <v>1</v>
      </c>
      <c r="E52" s="1">
        <v>0</v>
      </c>
      <c r="F52" s="1">
        <v>0</v>
      </c>
      <c r="G52" s="1">
        <v>0</v>
      </c>
      <c r="H52" s="1">
        <v>0</v>
      </c>
      <c r="I52" s="1">
        <v>1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12</v>
      </c>
      <c r="D54" s="1">
        <v>4</v>
      </c>
      <c r="E54" s="1">
        <v>7</v>
      </c>
      <c r="F54" s="1">
        <v>13</v>
      </c>
      <c r="G54" s="1">
        <v>13</v>
      </c>
      <c r="H54" s="1">
        <v>18</v>
      </c>
      <c r="I54" s="1">
        <v>12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1</v>
      </c>
      <c r="E57" s="1">
        <v>0</v>
      </c>
      <c r="F57" s="1">
        <v>1</v>
      </c>
      <c r="G57" s="1">
        <v>0</v>
      </c>
      <c r="H57" s="1">
        <v>1</v>
      </c>
      <c r="I57" s="1">
        <v>1</v>
      </c>
    </row>
    <row r="58" spans="1:9" hidden="1" x14ac:dyDescent="0.2">
      <c r="A58" s="23" t="s">
        <v>164</v>
      </c>
      <c r="B58" s="24" t="s">
        <v>165</v>
      </c>
      <c r="C58" s="6">
        <v>557</v>
      </c>
      <c r="D58" s="6">
        <v>552</v>
      </c>
      <c r="E58" s="6">
        <v>457</v>
      </c>
      <c r="F58" s="6">
        <v>430</v>
      </c>
      <c r="G58" s="6">
        <v>478</v>
      </c>
      <c r="H58" s="6">
        <v>468</v>
      </c>
      <c r="I58" s="6">
        <v>457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16</v>
      </c>
      <c r="D64" s="20">
        <f t="shared" ref="D64:I64" si="0">SUM(D6,D10,D11,D12,D14,D15)</f>
        <v>14</v>
      </c>
      <c r="E64" s="20">
        <f t="shared" si="0"/>
        <v>13</v>
      </c>
      <c r="F64" s="20">
        <f t="shared" si="0"/>
        <v>40</v>
      </c>
      <c r="G64" s="20">
        <f t="shared" si="0"/>
        <v>30</v>
      </c>
      <c r="H64" s="20">
        <f t="shared" si="0"/>
        <v>23</v>
      </c>
      <c r="I64" s="20">
        <f t="shared" si="0"/>
        <v>14</v>
      </c>
    </row>
    <row r="65" spans="2:9" x14ac:dyDescent="0.2">
      <c r="B65" s="1" t="s">
        <v>275</v>
      </c>
      <c r="C65" s="20">
        <f>SUM(C6,C7,C9,C10,C11,C12,C13,C15,C16,C17,C43,C44,C55,C56)</f>
        <v>122</v>
      </c>
      <c r="D65" s="20">
        <f t="shared" ref="D65:I65" si="1">SUM(D6,D7,D9,D10,D11,D12,D13,D15,D16,D17,D43,D44,D55,D56)</f>
        <v>129</v>
      </c>
      <c r="E65" s="20">
        <f t="shared" si="1"/>
        <v>99</v>
      </c>
      <c r="F65" s="20">
        <f t="shared" si="1"/>
        <v>99</v>
      </c>
      <c r="G65" s="20">
        <f t="shared" si="1"/>
        <v>106</v>
      </c>
      <c r="H65" s="20">
        <f t="shared" si="1"/>
        <v>118</v>
      </c>
      <c r="I65" s="20">
        <f t="shared" si="1"/>
        <v>107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337</v>
      </c>
      <c r="D66" s="20">
        <f t="shared" ref="D66:I66" si="2">SUM(D14,D18,D19,D20,D21,D22,D23,D24,D25,D26,D27,D28,D29,D30,D31,D32,D33,D34,D35,D36,D37,D38,D39,D40,D53)</f>
        <v>375</v>
      </c>
      <c r="E66" s="20">
        <f t="shared" si="2"/>
        <v>305</v>
      </c>
      <c r="F66" s="20">
        <f t="shared" si="2"/>
        <v>260</v>
      </c>
      <c r="G66" s="20">
        <f t="shared" si="2"/>
        <v>269</v>
      </c>
      <c r="H66" s="20">
        <f t="shared" si="2"/>
        <v>280</v>
      </c>
      <c r="I66" s="20">
        <f t="shared" si="2"/>
        <v>297</v>
      </c>
    </row>
    <row r="67" spans="2:9" x14ac:dyDescent="0.2">
      <c r="B67" s="1" t="s">
        <v>277</v>
      </c>
      <c r="C67" s="20">
        <f>SUM(C41,C42,C45,C46,C47,C48,C49,C50,C51,C52,C54,C57)</f>
        <v>98</v>
      </c>
      <c r="D67" s="20">
        <f t="shared" ref="D67:I67" si="3">SUM(D41,D42,D45,D46,D47,D48,D49,D50,D51,D52,D54,D57)</f>
        <v>48</v>
      </c>
      <c r="E67" s="20">
        <f t="shared" si="3"/>
        <v>53</v>
      </c>
      <c r="F67" s="20">
        <f t="shared" si="3"/>
        <v>71</v>
      </c>
      <c r="G67" s="20">
        <f t="shared" si="3"/>
        <v>103</v>
      </c>
      <c r="H67" s="20">
        <f t="shared" si="3"/>
        <v>70</v>
      </c>
      <c r="I67" s="20">
        <f t="shared" si="3"/>
        <v>53</v>
      </c>
    </row>
    <row r="68" spans="2:9" x14ac:dyDescent="0.2">
      <c r="B68" s="10" t="s">
        <v>278</v>
      </c>
      <c r="C68" s="22">
        <f>(C58/C70)*100000</f>
        <v>3482.773713499656</v>
      </c>
      <c r="D68" s="22">
        <f t="shared" ref="D68:I68" si="4">(D58/D70)*100000</f>
        <v>3443.5433562071112</v>
      </c>
      <c r="E68" s="22">
        <f t="shared" si="4"/>
        <v>2850.9045539613226</v>
      </c>
      <c r="F68" s="22">
        <f t="shared" si="4"/>
        <v>2718.5939179363972</v>
      </c>
      <c r="G68" s="22">
        <f t="shared" si="4"/>
        <v>2925.6946994736199</v>
      </c>
      <c r="H68" s="22">
        <f t="shared" si="4"/>
        <v>2769.5585276364063</v>
      </c>
      <c r="I68" s="22">
        <f t="shared" si="4"/>
        <v>2728.5211057376559</v>
      </c>
    </row>
    <row r="69" spans="2:9" x14ac:dyDescent="0.2">
      <c r="B69" s="10" t="s">
        <v>279</v>
      </c>
      <c r="C69" s="17">
        <f>(C58/C70)*1000</f>
        <v>34.827737134996561</v>
      </c>
      <c r="D69" s="17">
        <f t="shared" ref="D69:I69" si="5">(D58/D70)*1000</f>
        <v>34.435433562071111</v>
      </c>
      <c r="E69" s="17">
        <f t="shared" si="5"/>
        <v>28.509045539613226</v>
      </c>
      <c r="F69" s="17">
        <f t="shared" si="5"/>
        <v>27.185939179363974</v>
      </c>
      <c r="G69" s="17">
        <f t="shared" si="5"/>
        <v>29.2569469947362</v>
      </c>
      <c r="H69" s="17">
        <f t="shared" si="5"/>
        <v>27.695585276364064</v>
      </c>
      <c r="I69" s="17">
        <f t="shared" si="5"/>
        <v>27.285211057376557</v>
      </c>
    </row>
    <row r="70" spans="2:9" x14ac:dyDescent="0.2">
      <c r="B70" s="10" t="s">
        <v>215</v>
      </c>
      <c r="C70" s="26">
        <v>15993</v>
      </c>
      <c r="D70" s="26">
        <v>16030</v>
      </c>
      <c r="E70" s="26">
        <v>16030</v>
      </c>
      <c r="F70" s="26">
        <v>15817</v>
      </c>
      <c r="G70" s="26">
        <v>16338</v>
      </c>
      <c r="H70" s="26">
        <v>16898</v>
      </c>
      <c r="I70" s="26">
        <v>16749</v>
      </c>
    </row>
  </sheetData>
  <mergeCells count="3">
    <mergeCell ref="B1:I1"/>
    <mergeCell ref="B2:I2"/>
    <mergeCell ref="A58:B58"/>
  </mergeCells>
  <hyperlinks>
    <hyperlink ref="A2" location="DocumentMap!A22" display="&lt;&lt; Back to Document Map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186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2</v>
      </c>
      <c r="D10" s="1">
        <v>3</v>
      </c>
      <c r="E10" s="1">
        <v>5</v>
      </c>
      <c r="F10" s="1">
        <v>4</v>
      </c>
      <c r="G10" s="1">
        <v>0</v>
      </c>
      <c r="H10" s="1">
        <v>4</v>
      </c>
      <c r="I10" s="1">
        <v>4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0</v>
      </c>
      <c r="E11" s="1">
        <v>1</v>
      </c>
      <c r="F11" s="1">
        <v>2</v>
      </c>
      <c r="G11" s="1">
        <v>0</v>
      </c>
      <c r="H11" s="1">
        <v>0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1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0</v>
      </c>
      <c r="D13" s="1">
        <v>0</v>
      </c>
      <c r="E13" s="1">
        <v>1</v>
      </c>
      <c r="F13" s="1">
        <v>1</v>
      </c>
      <c r="G13" s="1">
        <v>3</v>
      </c>
      <c r="H13" s="1">
        <v>0</v>
      </c>
      <c r="I13" s="1">
        <v>0</v>
      </c>
    </row>
    <row r="14" spans="1:9" hidden="1" x14ac:dyDescent="0.2">
      <c r="A14" s="5" t="s">
        <v>76</v>
      </c>
      <c r="B14" s="1" t="s">
        <v>77</v>
      </c>
      <c r="C14" s="1">
        <v>2</v>
      </c>
      <c r="D14" s="1">
        <v>1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6</v>
      </c>
      <c r="D15" s="1">
        <v>4</v>
      </c>
      <c r="E15" s="1">
        <v>7</v>
      </c>
      <c r="F15" s="1">
        <v>4</v>
      </c>
      <c r="G15" s="1">
        <v>2</v>
      </c>
      <c r="H15" s="1">
        <v>4</v>
      </c>
      <c r="I15" s="1">
        <v>8</v>
      </c>
    </row>
    <row r="16" spans="1:9" hidden="1" x14ac:dyDescent="0.2">
      <c r="A16" s="5" t="s">
        <v>80</v>
      </c>
      <c r="B16" s="1" t="s">
        <v>81</v>
      </c>
      <c r="C16" s="1">
        <v>66</v>
      </c>
      <c r="D16" s="1">
        <v>68</v>
      </c>
      <c r="E16" s="1">
        <v>44</v>
      </c>
      <c r="F16" s="1">
        <v>48</v>
      </c>
      <c r="G16" s="1">
        <v>37</v>
      </c>
      <c r="H16" s="1">
        <v>41</v>
      </c>
      <c r="I16" s="1">
        <v>38</v>
      </c>
    </row>
    <row r="17" spans="1:9" hidden="1" x14ac:dyDescent="0.2">
      <c r="A17" s="5" t="s">
        <v>82</v>
      </c>
      <c r="B17" s="1" t="s">
        <v>83</v>
      </c>
      <c r="C17" s="1">
        <v>8</v>
      </c>
      <c r="D17" s="1">
        <v>3</v>
      </c>
      <c r="E17" s="1">
        <v>3</v>
      </c>
      <c r="F17" s="1">
        <v>8</v>
      </c>
      <c r="G17" s="1">
        <v>6</v>
      </c>
      <c r="H17" s="1">
        <v>4</v>
      </c>
      <c r="I17" s="1">
        <v>7</v>
      </c>
    </row>
    <row r="18" spans="1:9" hidden="1" x14ac:dyDescent="0.2">
      <c r="A18" s="5" t="s">
        <v>84</v>
      </c>
      <c r="B18" s="1" t="s">
        <v>85</v>
      </c>
      <c r="C18" s="1">
        <v>0</v>
      </c>
      <c r="D18" s="1">
        <v>0</v>
      </c>
      <c r="E18" s="1">
        <v>2</v>
      </c>
      <c r="F18" s="1">
        <v>1</v>
      </c>
      <c r="G18" s="1">
        <v>0</v>
      </c>
      <c r="H18" s="1">
        <v>0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1</v>
      </c>
      <c r="F19" s="1">
        <v>1</v>
      </c>
      <c r="G19" s="1">
        <v>1</v>
      </c>
      <c r="H19" s="1">
        <v>4</v>
      </c>
      <c r="I19" s="1">
        <v>6</v>
      </c>
    </row>
    <row r="20" spans="1:9" hidden="1" x14ac:dyDescent="0.2">
      <c r="A20" s="5" t="s">
        <v>88</v>
      </c>
      <c r="B20" s="1" t="s">
        <v>89</v>
      </c>
      <c r="C20" s="1">
        <v>21</v>
      </c>
      <c r="D20" s="1">
        <v>18</v>
      </c>
      <c r="E20" s="1">
        <v>13</v>
      </c>
      <c r="F20" s="1">
        <v>10</v>
      </c>
      <c r="G20" s="1">
        <v>7</v>
      </c>
      <c r="H20" s="1">
        <v>9</v>
      </c>
      <c r="I20" s="1">
        <v>10</v>
      </c>
    </row>
    <row r="21" spans="1:9" hidden="1" x14ac:dyDescent="0.2">
      <c r="A21" s="5" t="s">
        <v>90</v>
      </c>
      <c r="B21" s="1" t="s">
        <v>91</v>
      </c>
      <c r="C21" s="1">
        <v>1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17</v>
      </c>
      <c r="D23" s="1">
        <v>18</v>
      </c>
      <c r="E23" s="1">
        <v>24</v>
      </c>
      <c r="F23" s="1">
        <v>21</v>
      </c>
      <c r="G23" s="1">
        <v>17</v>
      </c>
      <c r="H23" s="1">
        <v>4</v>
      </c>
      <c r="I23" s="1">
        <v>7</v>
      </c>
    </row>
    <row r="24" spans="1:9" hidden="1" x14ac:dyDescent="0.2">
      <c r="A24" s="5" t="s">
        <v>96</v>
      </c>
      <c r="B24" s="1" t="s">
        <v>97</v>
      </c>
      <c r="C24" s="1">
        <v>2</v>
      </c>
      <c r="D24" s="1">
        <v>7</v>
      </c>
      <c r="E24" s="1">
        <v>6</v>
      </c>
      <c r="F24" s="1">
        <v>7</v>
      </c>
      <c r="G24" s="1">
        <v>3</v>
      </c>
      <c r="H24" s="1">
        <v>1</v>
      </c>
      <c r="I24" s="1">
        <v>3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10</v>
      </c>
      <c r="D26" s="1">
        <v>32</v>
      </c>
      <c r="E26" s="1">
        <v>20</v>
      </c>
      <c r="F26" s="1">
        <v>11</v>
      </c>
      <c r="G26" s="1">
        <v>2</v>
      </c>
      <c r="H26" s="1">
        <v>11</v>
      </c>
      <c r="I26" s="1">
        <v>5</v>
      </c>
    </row>
    <row r="27" spans="1:9" hidden="1" x14ac:dyDescent="0.2">
      <c r="A27" s="5" t="s">
        <v>102</v>
      </c>
      <c r="B27" s="1" t="s">
        <v>103</v>
      </c>
      <c r="C27" s="1">
        <v>2</v>
      </c>
      <c r="D27" s="1">
        <v>4</v>
      </c>
      <c r="E27" s="1">
        <v>1</v>
      </c>
      <c r="F27" s="1">
        <v>0</v>
      </c>
      <c r="G27" s="1">
        <v>0</v>
      </c>
      <c r="H27" s="1">
        <v>0</v>
      </c>
      <c r="I27" s="1">
        <v>4</v>
      </c>
    </row>
    <row r="28" spans="1:9" hidden="1" x14ac:dyDescent="0.2">
      <c r="A28" s="5" t="s">
        <v>104</v>
      </c>
      <c r="B28" s="1" t="s">
        <v>105</v>
      </c>
      <c r="C28" s="1">
        <v>56</v>
      </c>
      <c r="D28" s="1">
        <v>42</v>
      </c>
      <c r="E28" s="1">
        <v>35</v>
      </c>
      <c r="F28" s="1">
        <v>23</v>
      </c>
      <c r="G28" s="1">
        <v>22</v>
      </c>
      <c r="H28" s="1">
        <v>33</v>
      </c>
      <c r="I28" s="1">
        <v>23</v>
      </c>
    </row>
    <row r="29" spans="1:9" hidden="1" x14ac:dyDescent="0.2">
      <c r="A29" s="5" t="s">
        <v>106</v>
      </c>
      <c r="B29" s="1" t="s">
        <v>107</v>
      </c>
      <c r="C29" s="1">
        <v>4</v>
      </c>
      <c r="D29" s="1">
        <v>5</v>
      </c>
      <c r="E29" s="1">
        <v>6</v>
      </c>
      <c r="F29" s="1">
        <v>8</v>
      </c>
      <c r="G29" s="1">
        <v>4</v>
      </c>
      <c r="H29" s="1">
        <v>7</v>
      </c>
      <c r="I29" s="1">
        <v>5</v>
      </c>
    </row>
    <row r="30" spans="1:9" hidden="1" x14ac:dyDescent="0.2">
      <c r="A30" s="5" t="s">
        <v>108</v>
      </c>
      <c r="B30" s="1" t="s">
        <v>109</v>
      </c>
      <c r="C30" s="1">
        <v>0</v>
      </c>
      <c r="D30" s="1">
        <v>1</v>
      </c>
      <c r="E30" s="1">
        <v>1</v>
      </c>
      <c r="F30" s="1">
        <v>5</v>
      </c>
      <c r="G30" s="1">
        <v>1</v>
      </c>
      <c r="H30" s="1">
        <v>7</v>
      </c>
      <c r="I30" s="1">
        <v>4</v>
      </c>
    </row>
    <row r="31" spans="1:9" hidden="1" x14ac:dyDescent="0.2">
      <c r="A31" s="5" t="s">
        <v>110</v>
      </c>
      <c r="B31" s="1" t="s">
        <v>111</v>
      </c>
      <c r="C31" s="1">
        <v>14</v>
      </c>
      <c r="D31" s="1">
        <v>7</v>
      </c>
      <c r="E31" s="1">
        <v>18</v>
      </c>
      <c r="F31" s="1">
        <v>52</v>
      </c>
      <c r="G31" s="1">
        <v>22</v>
      </c>
      <c r="H31" s="1">
        <v>21</v>
      </c>
      <c r="I31" s="1">
        <v>28</v>
      </c>
    </row>
    <row r="32" spans="1:9" hidden="1" x14ac:dyDescent="0.2">
      <c r="A32" s="5" t="s">
        <v>112</v>
      </c>
      <c r="B32" s="1" t="s">
        <v>113</v>
      </c>
      <c r="C32" s="1">
        <v>6</v>
      </c>
      <c r="D32" s="1">
        <v>3</v>
      </c>
      <c r="E32" s="1">
        <v>10</v>
      </c>
      <c r="F32" s="1">
        <v>2</v>
      </c>
      <c r="G32" s="1">
        <v>1</v>
      </c>
      <c r="H32" s="1">
        <v>4</v>
      </c>
      <c r="I32" s="1">
        <v>4</v>
      </c>
    </row>
    <row r="33" spans="1:9" hidden="1" x14ac:dyDescent="0.2">
      <c r="A33" s="5" t="s">
        <v>114</v>
      </c>
      <c r="B33" s="1" t="s">
        <v>115</v>
      </c>
      <c r="C33" s="1">
        <v>10</v>
      </c>
      <c r="D33" s="1">
        <v>4</v>
      </c>
      <c r="E33" s="1">
        <v>3</v>
      </c>
      <c r="F33" s="1">
        <v>7</v>
      </c>
      <c r="G33" s="1">
        <v>3</v>
      </c>
      <c r="H33" s="1">
        <v>6</v>
      </c>
      <c r="I33" s="1">
        <v>9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3</v>
      </c>
      <c r="D35" s="1">
        <v>2</v>
      </c>
      <c r="E35" s="1">
        <v>3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1</v>
      </c>
      <c r="G36" s="1">
        <v>0</v>
      </c>
      <c r="H36" s="1">
        <v>0</v>
      </c>
      <c r="I36" s="1">
        <v>0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10</v>
      </c>
      <c r="G37" s="1">
        <v>6</v>
      </c>
      <c r="H37" s="1">
        <v>3</v>
      </c>
      <c r="I37" s="1">
        <v>3</v>
      </c>
    </row>
    <row r="38" spans="1:9" hidden="1" x14ac:dyDescent="0.2">
      <c r="A38" s="5" t="s">
        <v>124</v>
      </c>
      <c r="B38" s="1" t="s">
        <v>125</v>
      </c>
      <c r="C38" s="1">
        <v>0</v>
      </c>
      <c r="D38" s="1">
        <v>2</v>
      </c>
      <c r="E38" s="1">
        <v>1</v>
      </c>
      <c r="F38" s="1">
        <v>0</v>
      </c>
      <c r="G38" s="1">
        <v>0</v>
      </c>
      <c r="H38" s="1">
        <v>1</v>
      </c>
      <c r="I38" s="1">
        <v>0</v>
      </c>
    </row>
    <row r="39" spans="1:9" hidden="1" x14ac:dyDescent="0.2">
      <c r="A39" s="5" t="s">
        <v>126</v>
      </c>
      <c r="B39" s="1" t="s">
        <v>127</v>
      </c>
      <c r="C39" s="1">
        <v>5</v>
      </c>
      <c r="D39" s="1">
        <v>9</v>
      </c>
      <c r="E39" s="1">
        <v>4</v>
      </c>
      <c r="F39" s="1">
        <v>1</v>
      </c>
      <c r="G39" s="1">
        <v>1</v>
      </c>
      <c r="H39" s="1">
        <v>1</v>
      </c>
      <c r="I39" s="1">
        <v>1</v>
      </c>
    </row>
    <row r="40" spans="1:9" hidden="1" x14ac:dyDescent="0.2">
      <c r="A40" s="5" t="s">
        <v>128</v>
      </c>
      <c r="B40" s="1" t="s">
        <v>129</v>
      </c>
      <c r="C40" s="1">
        <v>105</v>
      </c>
      <c r="D40" s="1">
        <v>85</v>
      </c>
      <c r="E40" s="1">
        <v>68</v>
      </c>
      <c r="F40" s="1">
        <v>43</v>
      </c>
      <c r="G40" s="1">
        <v>47</v>
      </c>
      <c r="H40" s="1">
        <v>43</v>
      </c>
      <c r="I40" s="1">
        <v>53</v>
      </c>
    </row>
    <row r="41" spans="1:9" hidden="1" x14ac:dyDescent="0.2">
      <c r="A41" s="5" t="s">
        <v>130</v>
      </c>
      <c r="B41" s="1" t="s">
        <v>131</v>
      </c>
      <c r="C41" s="1">
        <v>51</v>
      </c>
      <c r="D41" s="1">
        <v>55</v>
      </c>
      <c r="E41" s="1">
        <v>55</v>
      </c>
      <c r="F41" s="1">
        <v>52</v>
      </c>
      <c r="G41" s="1">
        <v>49</v>
      </c>
      <c r="H41" s="1">
        <v>21</v>
      </c>
      <c r="I41" s="1">
        <v>8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1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0</v>
      </c>
      <c r="F45" s="1">
        <v>1</v>
      </c>
      <c r="G45" s="1">
        <v>0</v>
      </c>
      <c r="H45" s="1">
        <v>0</v>
      </c>
      <c r="I45" s="1">
        <v>0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6</v>
      </c>
      <c r="D54" s="1">
        <v>5</v>
      </c>
      <c r="E54" s="1">
        <v>1</v>
      </c>
      <c r="F54" s="1">
        <v>7</v>
      </c>
      <c r="G54" s="1">
        <v>2</v>
      </c>
      <c r="H54" s="1">
        <v>1</v>
      </c>
      <c r="I54" s="1">
        <v>4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1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1</v>
      </c>
      <c r="G57" s="1">
        <v>0</v>
      </c>
      <c r="H57" s="1">
        <v>0</v>
      </c>
      <c r="I57" s="1">
        <v>2</v>
      </c>
    </row>
    <row r="58" spans="1:9" hidden="1" x14ac:dyDescent="0.2">
      <c r="A58" s="23" t="s">
        <v>164</v>
      </c>
      <c r="B58" s="24" t="s">
        <v>165</v>
      </c>
      <c r="C58" s="6">
        <v>397</v>
      </c>
      <c r="D58" s="6">
        <v>378</v>
      </c>
      <c r="E58" s="6">
        <v>334</v>
      </c>
      <c r="F58" s="6">
        <v>331</v>
      </c>
      <c r="G58" s="6">
        <v>236</v>
      </c>
      <c r="H58" s="6">
        <v>231</v>
      </c>
      <c r="I58" s="6">
        <v>238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10</v>
      </c>
      <c r="D64" s="20">
        <f t="shared" ref="D64:I64" si="0">SUM(D6,D10,D11,D12,D14,D15)</f>
        <v>8</v>
      </c>
      <c r="E64" s="20">
        <f t="shared" si="0"/>
        <v>14</v>
      </c>
      <c r="F64" s="20">
        <f t="shared" si="0"/>
        <v>10</v>
      </c>
      <c r="G64" s="20">
        <f t="shared" si="0"/>
        <v>2</v>
      </c>
      <c r="H64" s="20">
        <f t="shared" si="0"/>
        <v>9</v>
      </c>
      <c r="I64" s="20">
        <f t="shared" si="0"/>
        <v>12</v>
      </c>
    </row>
    <row r="65" spans="2:9" x14ac:dyDescent="0.2">
      <c r="B65" s="1" t="s">
        <v>275</v>
      </c>
      <c r="C65" s="20">
        <f>SUM(C6,C7,C9,C10,C11,C12,C13,C15,C16,C17,C43,C44,C55,C56)</f>
        <v>82</v>
      </c>
      <c r="D65" s="20">
        <f t="shared" ref="D65:I65" si="1">SUM(D6,D7,D9,D10,D11,D12,D13,D15,D16,D17,D43,D44,D55,D56)</f>
        <v>78</v>
      </c>
      <c r="E65" s="20">
        <f t="shared" si="1"/>
        <v>61</v>
      </c>
      <c r="F65" s="20">
        <f t="shared" si="1"/>
        <v>67</v>
      </c>
      <c r="G65" s="20">
        <f t="shared" si="1"/>
        <v>48</v>
      </c>
      <c r="H65" s="20">
        <f t="shared" si="1"/>
        <v>54</v>
      </c>
      <c r="I65" s="20">
        <f t="shared" si="1"/>
        <v>59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258</v>
      </c>
      <c r="D66" s="20">
        <f t="shared" ref="D66:I66" si="2">SUM(D14,D18,D19,D20,D21,D22,D23,D24,D25,D26,D27,D28,D29,D30,D31,D32,D33,D34,D35,D36,D37,D38,D39,D40,D53)</f>
        <v>240</v>
      </c>
      <c r="E66" s="20">
        <f t="shared" si="2"/>
        <v>217</v>
      </c>
      <c r="F66" s="20">
        <f t="shared" si="2"/>
        <v>203</v>
      </c>
      <c r="G66" s="20">
        <f t="shared" si="2"/>
        <v>137</v>
      </c>
      <c r="H66" s="20">
        <f t="shared" si="2"/>
        <v>155</v>
      </c>
      <c r="I66" s="20">
        <f t="shared" si="2"/>
        <v>165</v>
      </c>
    </row>
    <row r="67" spans="2:9" x14ac:dyDescent="0.2">
      <c r="B67" s="1" t="s">
        <v>277</v>
      </c>
      <c r="C67" s="20">
        <f>SUM(C41,C42,C45,C46,C47,C48,C49,C50,C51,C52,C54,C57)</f>
        <v>57</v>
      </c>
      <c r="D67" s="20">
        <f t="shared" ref="D67:I67" si="3">SUM(D41,D42,D45,D46,D47,D48,D49,D50,D51,D52,D54,D57)</f>
        <v>60</v>
      </c>
      <c r="E67" s="20">
        <f t="shared" si="3"/>
        <v>56</v>
      </c>
      <c r="F67" s="20">
        <f t="shared" si="3"/>
        <v>61</v>
      </c>
      <c r="G67" s="20">
        <f t="shared" si="3"/>
        <v>51</v>
      </c>
      <c r="H67" s="20">
        <f t="shared" si="3"/>
        <v>22</v>
      </c>
      <c r="I67" s="20">
        <f t="shared" si="3"/>
        <v>14</v>
      </c>
    </row>
    <row r="68" spans="2:9" x14ac:dyDescent="0.2">
      <c r="B68" s="10" t="s">
        <v>278</v>
      </c>
      <c r="C68" s="22">
        <f>(C58/C70)*100000</f>
        <v>2552.0699408588325</v>
      </c>
      <c r="D68" s="22">
        <f t="shared" ref="D68:I68" si="4">(D58/D70)*100000</f>
        <v>2446.9186949766959</v>
      </c>
      <c r="E68" s="22">
        <f t="shared" si="4"/>
        <v>2162.0921802175039</v>
      </c>
      <c r="F68" s="22">
        <f t="shared" si="4"/>
        <v>2170.7764952780694</v>
      </c>
      <c r="G68" s="22">
        <f t="shared" si="4"/>
        <v>1493.5763559268401</v>
      </c>
      <c r="H68" s="22">
        <f t="shared" si="4"/>
        <v>1576.4689824609295</v>
      </c>
      <c r="I68" s="22">
        <f t="shared" si="4"/>
        <v>1636.3011344104502</v>
      </c>
    </row>
    <row r="69" spans="2:9" x14ac:dyDescent="0.2">
      <c r="B69" s="10" t="s">
        <v>279</v>
      </c>
      <c r="C69" s="17">
        <f>(C58/C70)*1000</f>
        <v>25.520699408588328</v>
      </c>
      <c r="D69" s="17">
        <f t="shared" ref="D69:I69" si="5">(D58/D70)*1000</f>
        <v>24.469186949766961</v>
      </c>
      <c r="E69" s="17">
        <f t="shared" si="5"/>
        <v>21.62092180217504</v>
      </c>
      <c r="F69" s="17">
        <f t="shared" si="5"/>
        <v>21.707764952780693</v>
      </c>
      <c r="G69" s="17">
        <f t="shared" si="5"/>
        <v>14.9357635592684</v>
      </c>
      <c r="H69" s="17">
        <f t="shared" si="5"/>
        <v>15.764689824609295</v>
      </c>
      <c r="I69" s="17">
        <f t="shared" si="5"/>
        <v>16.363011344104503</v>
      </c>
    </row>
    <row r="70" spans="2:9" x14ac:dyDescent="0.2">
      <c r="B70" s="10" t="s">
        <v>215</v>
      </c>
      <c r="C70" s="26">
        <v>15556</v>
      </c>
      <c r="D70" s="26">
        <v>15448</v>
      </c>
      <c r="E70" s="26">
        <v>15448</v>
      </c>
      <c r="F70" s="26">
        <v>15248</v>
      </c>
      <c r="G70" s="26">
        <v>15801</v>
      </c>
      <c r="H70" s="26">
        <v>14653</v>
      </c>
      <c r="I70" s="26">
        <v>14545</v>
      </c>
    </row>
  </sheetData>
  <mergeCells count="3">
    <mergeCell ref="B1:I1"/>
    <mergeCell ref="B2:I2"/>
    <mergeCell ref="A58:B58"/>
  </mergeCells>
  <hyperlinks>
    <hyperlink ref="A2" location="DocumentMap!A23" display="&lt;&lt; Back to Document Map" xr:uid="{00000000-0004-0000-1600-000000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187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idden="1" x14ac:dyDescent="0.2">
      <c r="A16" s="5" t="s">
        <v>80</v>
      </c>
      <c r="B16" s="1" t="s">
        <v>81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</row>
    <row r="17" spans="1:9" hidden="1" x14ac:dyDescent="0.2">
      <c r="A17" s="5" t="s">
        <v>82</v>
      </c>
      <c r="B17" s="1" t="s">
        <v>83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</row>
    <row r="18" spans="1:9" hidden="1" x14ac:dyDescent="0.2">
      <c r="A18" s="5" t="s">
        <v>84</v>
      </c>
      <c r="B18" s="1" t="s">
        <v>85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hidden="1" x14ac:dyDescent="0.2">
      <c r="A20" s="5" t="s">
        <v>88</v>
      </c>
      <c r="B20" s="1" t="s">
        <v>89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idden="1" x14ac:dyDescent="0.2">
      <c r="A24" s="5" t="s">
        <v>96</v>
      </c>
      <c r="B24" s="1" t="s">
        <v>97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</row>
    <row r="27" spans="1:9" hidden="1" x14ac:dyDescent="0.2">
      <c r="A27" s="5" t="s">
        <v>102</v>
      </c>
      <c r="B27" s="1" t="s">
        <v>103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 hidden="1" x14ac:dyDescent="0.2">
      <c r="A28" s="5" t="s">
        <v>104</v>
      </c>
      <c r="B28" s="1" t="s">
        <v>105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</row>
    <row r="29" spans="1:9" hidden="1" x14ac:dyDescent="0.2">
      <c r="A29" s="5" t="s">
        <v>106</v>
      </c>
      <c r="B29" s="1" t="s">
        <v>107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9" hidden="1" x14ac:dyDescent="0.2">
      <c r="A30" s="5" t="s">
        <v>108</v>
      </c>
      <c r="B30" s="1" t="s">
        <v>109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 hidden="1" x14ac:dyDescent="0.2">
      <c r="A31" s="5" t="s">
        <v>110</v>
      </c>
      <c r="B31" s="1" t="s">
        <v>111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 hidden="1" x14ac:dyDescent="0.2">
      <c r="A32" s="5" t="s">
        <v>112</v>
      </c>
      <c r="B32" s="1" t="s">
        <v>113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</row>
    <row r="33" spans="1:9" hidden="1" x14ac:dyDescent="0.2">
      <c r="A33" s="5" t="s">
        <v>114</v>
      </c>
      <c r="B33" s="1" t="s">
        <v>115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idden="1" x14ac:dyDescent="0.2">
      <c r="A38" s="5" t="s">
        <v>124</v>
      </c>
      <c r="B38" s="1" t="s">
        <v>125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</row>
    <row r="39" spans="1:9" hidden="1" x14ac:dyDescent="0.2">
      <c r="A39" s="5" t="s">
        <v>126</v>
      </c>
      <c r="B39" s="1" t="s">
        <v>127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idden="1" x14ac:dyDescent="0.2">
      <c r="A40" s="5" t="s">
        <v>128</v>
      </c>
      <c r="B40" s="1" t="s">
        <v>129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</row>
    <row r="41" spans="1:9" hidden="1" x14ac:dyDescent="0.2">
      <c r="A41" s="5" t="s">
        <v>130</v>
      </c>
      <c r="B41" s="1" t="s">
        <v>131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</row>
    <row r="58" spans="1:9" hidden="1" x14ac:dyDescent="0.2">
      <c r="A58" s="23" t="s">
        <v>164</v>
      </c>
      <c r="B58" s="24" t="s">
        <v>165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0</v>
      </c>
      <c r="D64" s="20">
        <f t="shared" ref="D64:I64" si="0">SUM(D6,D10,D11,D12,D14,D15)</f>
        <v>0</v>
      </c>
      <c r="E64" s="20">
        <f t="shared" si="0"/>
        <v>0</v>
      </c>
      <c r="F64" s="20">
        <f t="shared" si="0"/>
        <v>0</v>
      </c>
      <c r="G64" s="20">
        <f t="shared" si="0"/>
        <v>0</v>
      </c>
      <c r="H64" s="20">
        <f t="shared" si="0"/>
        <v>0</v>
      </c>
      <c r="I64" s="20">
        <f t="shared" si="0"/>
        <v>0</v>
      </c>
    </row>
    <row r="65" spans="2:9" x14ac:dyDescent="0.2">
      <c r="B65" s="1" t="s">
        <v>275</v>
      </c>
      <c r="C65" s="20">
        <f>SUM(C6,C7,C9,C10,C11,C12,C13,C15,C16,C17,C43,C44,C55,C56)</f>
        <v>0</v>
      </c>
      <c r="D65" s="20">
        <f t="shared" ref="D65:I65" si="1">SUM(D6,D7,D9,D10,D11,D12,D13,D15,D16,D17,D43,D44,D55,D56)</f>
        <v>0</v>
      </c>
      <c r="E65" s="20">
        <f t="shared" si="1"/>
        <v>0</v>
      </c>
      <c r="F65" s="20">
        <f t="shared" si="1"/>
        <v>0</v>
      </c>
      <c r="G65" s="20">
        <f t="shared" si="1"/>
        <v>0</v>
      </c>
      <c r="H65" s="20">
        <f t="shared" si="1"/>
        <v>0</v>
      </c>
      <c r="I65" s="20">
        <f t="shared" si="1"/>
        <v>0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0</v>
      </c>
      <c r="D66" s="20">
        <f t="shared" ref="D66:I66" si="2">SUM(D14,D18,D19,D20,D21,D22,D23,D24,D25,D26,D27,D28,D29,D30,D31,D32,D33,D34,D35,D36,D37,D38,D39,D40,D53)</f>
        <v>0</v>
      </c>
      <c r="E66" s="20">
        <f t="shared" si="2"/>
        <v>0</v>
      </c>
      <c r="F66" s="20">
        <f t="shared" si="2"/>
        <v>0</v>
      </c>
      <c r="G66" s="20">
        <f t="shared" si="2"/>
        <v>0</v>
      </c>
      <c r="H66" s="20">
        <f t="shared" si="2"/>
        <v>0</v>
      </c>
      <c r="I66" s="20">
        <f t="shared" si="2"/>
        <v>0</v>
      </c>
    </row>
    <row r="67" spans="2:9" x14ac:dyDescent="0.2">
      <c r="B67" s="1" t="s">
        <v>277</v>
      </c>
      <c r="C67" s="20">
        <f>SUM(C41,C42,C45,C46,C47,C48,C49,C50,C51,C52,C54,C57)</f>
        <v>0</v>
      </c>
      <c r="D67" s="20">
        <f t="shared" ref="D67:I67" si="3">SUM(D41,D42,D45,D46,D47,D48,D49,D50,D51,D52,D54,D57)</f>
        <v>0</v>
      </c>
      <c r="E67" s="20">
        <f t="shared" si="3"/>
        <v>0</v>
      </c>
      <c r="F67" s="20">
        <f t="shared" si="3"/>
        <v>0</v>
      </c>
      <c r="G67" s="20">
        <f t="shared" si="3"/>
        <v>0</v>
      </c>
      <c r="H67" s="20">
        <f t="shared" si="3"/>
        <v>0</v>
      </c>
      <c r="I67" s="20">
        <f t="shared" si="3"/>
        <v>0</v>
      </c>
    </row>
    <row r="68" spans="2:9" x14ac:dyDescent="0.2">
      <c r="B68" s="10" t="s">
        <v>278</v>
      </c>
      <c r="C68" s="22">
        <f>(C58/C70)*100000</f>
        <v>0</v>
      </c>
      <c r="D68" s="22">
        <f t="shared" ref="D68:I68" si="4">(D58/D70)*100000</f>
        <v>0</v>
      </c>
      <c r="E68" s="22">
        <f t="shared" si="4"/>
        <v>0</v>
      </c>
      <c r="F68" s="22">
        <f t="shared" si="4"/>
        <v>0</v>
      </c>
      <c r="G68" s="22">
        <f t="shared" si="4"/>
        <v>0</v>
      </c>
      <c r="H68" s="22">
        <f t="shared" si="4"/>
        <v>0</v>
      </c>
      <c r="I68" s="22">
        <f t="shared" si="4"/>
        <v>0</v>
      </c>
    </row>
    <row r="69" spans="2:9" x14ac:dyDescent="0.2">
      <c r="B69" s="10" t="s">
        <v>279</v>
      </c>
      <c r="C69" s="17">
        <f>(C58/C70)*1000</f>
        <v>0</v>
      </c>
      <c r="D69" s="17">
        <f t="shared" ref="D69:I69" si="5">(D58/D70)*1000</f>
        <v>0</v>
      </c>
      <c r="E69" s="17">
        <f t="shared" si="5"/>
        <v>0</v>
      </c>
      <c r="F69" s="17">
        <f t="shared" si="5"/>
        <v>0</v>
      </c>
      <c r="G69" s="17">
        <f t="shared" si="5"/>
        <v>0</v>
      </c>
      <c r="H69" s="17">
        <f t="shared" si="5"/>
        <v>0</v>
      </c>
      <c r="I69" s="17">
        <f t="shared" si="5"/>
        <v>0</v>
      </c>
    </row>
    <row r="70" spans="2:9" x14ac:dyDescent="0.2">
      <c r="B70" s="10" t="s">
        <v>215</v>
      </c>
      <c r="C70" s="26">
        <v>1044</v>
      </c>
      <c r="D70" s="26">
        <v>1034</v>
      </c>
      <c r="E70" s="26">
        <v>1034</v>
      </c>
      <c r="F70" s="26">
        <v>1025</v>
      </c>
      <c r="G70" s="26">
        <v>1064</v>
      </c>
      <c r="H70" s="26">
        <v>1423</v>
      </c>
      <c r="I70" s="26">
        <v>1414</v>
      </c>
    </row>
  </sheetData>
  <mergeCells count="3">
    <mergeCell ref="B1:I1"/>
    <mergeCell ref="B2:I2"/>
    <mergeCell ref="A58:B58"/>
  </mergeCells>
  <hyperlinks>
    <hyperlink ref="A2" location="DocumentMap!A24" display="&lt;&lt; Back to Document Map" xr:uid="{00000000-0004-0000-1700-000000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188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1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1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1</v>
      </c>
      <c r="F9" s="1">
        <v>1</v>
      </c>
      <c r="G9" s="1">
        <v>0</v>
      </c>
      <c r="H9" s="1">
        <v>1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12</v>
      </c>
      <c r="D10" s="1">
        <v>17</v>
      </c>
      <c r="E10" s="1">
        <v>14</v>
      </c>
      <c r="F10" s="1">
        <v>9</v>
      </c>
      <c r="G10" s="1">
        <v>9</v>
      </c>
      <c r="H10" s="1">
        <v>16</v>
      </c>
      <c r="I10" s="1">
        <v>11</v>
      </c>
    </row>
    <row r="11" spans="1:9" hidden="1" x14ac:dyDescent="0.2">
      <c r="A11" s="5" t="s">
        <v>70</v>
      </c>
      <c r="B11" s="1" t="s">
        <v>71</v>
      </c>
      <c r="C11" s="1">
        <v>8</v>
      </c>
      <c r="D11" s="1">
        <v>4</v>
      </c>
      <c r="E11" s="1">
        <v>3</v>
      </c>
      <c r="F11" s="1">
        <v>4</v>
      </c>
      <c r="G11" s="1">
        <v>0</v>
      </c>
      <c r="H11" s="1">
        <v>3</v>
      </c>
      <c r="I11" s="1">
        <v>2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1</v>
      </c>
      <c r="E12" s="1">
        <v>2</v>
      </c>
      <c r="F12" s="1">
        <v>1</v>
      </c>
      <c r="G12" s="1">
        <v>3</v>
      </c>
      <c r="H12" s="1">
        <v>3</v>
      </c>
      <c r="I12" s="1">
        <v>1</v>
      </c>
    </row>
    <row r="13" spans="1:9" hidden="1" x14ac:dyDescent="0.2">
      <c r="A13" s="5" t="s">
        <v>74</v>
      </c>
      <c r="B13" s="1" t="s">
        <v>75</v>
      </c>
      <c r="C13" s="1">
        <v>7</v>
      </c>
      <c r="D13" s="1">
        <v>10</v>
      </c>
      <c r="E13" s="1">
        <v>15</v>
      </c>
      <c r="F13" s="1">
        <v>8</v>
      </c>
      <c r="G13" s="1">
        <v>10</v>
      </c>
      <c r="H13" s="1">
        <v>6</v>
      </c>
      <c r="I13" s="1">
        <v>7</v>
      </c>
    </row>
    <row r="14" spans="1:9" hidden="1" x14ac:dyDescent="0.2">
      <c r="A14" s="5" t="s">
        <v>76</v>
      </c>
      <c r="B14" s="1" t="s">
        <v>77</v>
      </c>
      <c r="C14" s="1">
        <v>7</v>
      </c>
      <c r="D14" s="1">
        <v>7</v>
      </c>
      <c r="E14" s="1">
        <v>8</v>
      </c>
      <c r="F14" s="1">
        <v>4</v>
      </c>
      <c r="G14" s="1">
        <v>1</v>
      </c>
      <c r="H14" s="1">
        <v>4</v>
      </c>
      <c r="I14" s="1">
        <v>3</v>
      </c>
    </row>
    <row r="15" spans="1:9" hidden="1" x14ac:dyDescent="0.2">
      <c r="A15" s="5" t="s">
        <v>78</v>
      </c>
      <c r="B15" s="1" t="s">
        <v>79</v>
      </c>
      <c r="C15" s="1">
        <v>33</v>
      </c>
      <c r="D15" s="1">
        <v>57</v>
      </c>
      <c r="E15" s="1">
        <v>41</v>
      </c>
      <c r="F15" s="1">
        <v>56</v>
      </c>
      <c r="G15" s="1">
        <v>38</v>
      </c>
      <c r="H15" s="1">
        <v>31</v>
      </c>
      <c r="I15" s="1">
        <v>34</v>
      </c>
    </row>
    <row r="16" spans="1:9" hidden="1" x14ac:dyDescent="0.2">
      <c r="A16" s="5" t="s">
        <v>80</v>
      </c>
      <c r="B16" s="1" t="s">
        <v>81</v>
      </c>
      <c r="C16" s="1">
        <v>386</v>
      </c>
      <c r="D16" s="1">
        <v>346</v>
      </c>
      <c r="E16" s="1">
        <v>348</v>
      </c>
      <c r="F16" s="1">
        <v>235</v>
      </c>
      <c r="G16" s="1">
        <v>302</v>
      </c>
      <c r="H16" s="1">
        <v>287</v>
      </c>
      <c r="I16" s="1">
        <v>299</v>
      </c>
    </row>
    <row r="17" spans="1:9" hidden="1" x14ac:dyDescent="0.2">
      <c r="A17" s="5" t="s">
        <v>82</v>
      </c>
      <c r="B17" s="1" t="s">
        <v>83</v>
      </c>
      <c r="C17" s="1">
        <v>130</v>
      </c>
      <c r="D17" s="1">
        <v>109</v>
      </c>
      <c r="E17" s="1">
        <v>113</v>
      </c>
      <c r="F17" s="1">
        <v>55</v>
      </c>
      <c r="G17" s="1">
        <v>28</v>
      </c>
      <c r="H17" s="1">
        <v>47</v>
      </c>
      <c r="I17" s="1">
        <v>53</v>
      </c>
    </row>
    <row r="18" spans="1:9" hidden="1" x14ac:dyDescent="0.2">
      <c r="A18" s="5" t="s">
        <v>84</v>
      </c>
      <c r="B18" s="1" t="s">
        <v>85</v>
      </c>
      <c r="C18" s="1">
        <v>9</v>
      </c>
      <c r="D18" s="1">
        <v>4</v>
      </c>
      <c r="E18" s="1">
        <v>3</v>
      </c>
      <c r="F18" s="1">
        <v>4</v>
      </c>
      <c r="G18" s="1">
        <v>3</v>
      </c>
      <c r="H18" s="1">
        <v>9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0</v>
      </c>
      <c r="F19" s="1">
        <v>3</v>
      </c>
      <c r="G19" s="1">
        <v>5</v>
      </c>
      <c r="H19" s="1">
        <v>7</v>
      </c>
      <c r="I19" s="1">
        <v>7</v>
      </c>
    </row>
    <row r="20" spans="1:9" hidden="1" x14ac:dyDescent="0.2">
      <c r="A20" s="5" t="s">
        <v>88</v>
      </c>
      <c r="B20" s="1" t="s">
        <v>89</v>
      </c>
      <c r="C20" s="1">
        <v>92</v>
      </c>
      <c r="D20" s="1">
        <v>80</v>
      </c>
      <c r="E20" s="1">
        <v>81</v>
      </c>
      <c r="F20" s="1">
        <v>53</v>
      </c>
      <c r="G20" s="1">
        <v>70</v>
      </c>
      <c r="H20" s="1">
        <v>58</v>
      </c>
      <c r="I20" s="1">
        <v>34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2</v>
      </c>
      <c r="E21" s="1">
        <v>1</v>
      </c>
      <c r="F21" s="1">
        <v>2</v>
      </c>
      <c r="G21" s="1">
        <v>0</v>
      </c>
      <c r="H21" s="1">
        <v>3</v>
      </c>
      <c r="I21" s="1">
        <v>1</v>
      </c>
    </row>
    <row r="22" spans="1:9" hidden="1" x14ac:dyDescent="0.2">
      <c r="A22" s="5" t="s">
        <v>92</v>
      </c>
      <c r="B22" s="1" t="s">
        <v>93</v>
      </c>
      <c r="C22" s="1">
        <v>1</v>
      </c>
      <c r="D22" s="1">
        <v>0</v>
      </c>
      <c r="E22" s="1">
        <v>0</v>
      </c>
      <c r="F22" s="1">
        <v>1</v>
      </c>
      <c r="G22" s="1">
        <v>0</v>
      </c>
      <c r="H22" s="1">
        <v>2</v>
      </c>
      <c r="I22" s="1">
        <v>1</v>
      </c>
    </row>
    <row r="23" spans="1:9" hidden="1" x14ac:dyDescent="0.2">
      <c r="A23" s="5" t="s">
        <v>94</v>
      </c>
      <c r="B23" s="1" t="s">
        <v>95</v>
      </c>
      <c r="C23" s="1">
        <v>62</v>
      </c>
      <c r="D23" s="1">
        <v>87</v>
      </c>
      <c r="E23" s="1">
        <v>42</v>
      </c>
      <c r="F23" s="1">
        <v>20</v>
      </c>
      <c r="G23" s="1">
        <v>65</v>
      </c>
      <c r="H23" s="1">
        <v>18</v>
      </c>
      <c r="I23" s="1">
        <v>42</v>
      </c>
    </row>
    <row r="24" spans="1:9" hidden="1" x14ac:dyDescent="0.2">
      <c r="A24" s="5" t="s">
        <v>96</v>
      </c>
      <c r="B24" s="1" t="s">
        <v>97</v>
      </c>
      <c r="C24" s="1">
        <v>155</v>
      </c>
      <c r="D24" s="1">
        <v>113</v>
      </c>
      <c r="E24" s="1">
        <v>79</v>
      </c>
      <c r="F24" s="1">
        <v>56</v>
      </c>
      <c r="G24" s="1">
        <v>54</v>
      </c>
      <c r="H24" s="1">
        <v>60</v>
      </c>
      <c r="I24" s="1">
        <v>37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130</v>
      </c>
      <c r="D26" s="1">
        <v>79</v>
      </c>
      <c r="E26" s="1">
        <v>64</v>
      </c>
      <c r="F26" s="1">
        <v>45</v>
      </c>
      <c r="G26" s="1">
        <v>39</v>
      </c>
      <c r="H26" s="1">
        <v>56</v>
      </c>
      <c r="I26" s="1">
        <v>42</v>
      </c>
    </row>
    <row r="27" spans="1:9" hidden="1" x14ac:dyDescent="0.2">
      <c r="A27" s="5" t="s">
        <v>102</v>
      </c>
      <c r="B27" s="1" t="s">
        <v>103</v>
      </c>
      <c r="C27" s="1">
        <v>2</v>
      </c>
      <c r="D27" s="1">
        <v>1</v>
      </c>
      <c r="E27" s="1">
        <v>1</v>
      </c>
      <c r="F27" s="1">
        <v>0</v>
      </c>
      <c r="G27" s="1">
        <v>3</v>
      </c>
      <c r="H27" s="1">
        <v>6</v>
      </c>
      <c r="I27" s="1">
        <v>5</v>
      </c>
    </row>
    <row r="28" spans="1:9" hidden="1" x14ac:dyDescent="0.2">
      <c r="A28" s="5" t="s">
        <v>104</v>
      </c>
      <c r="B28" s="1" t="s">
        <v>105</v>
      </c>
      <c r="C28" s="1">
        <v>323</v>
      </c>
      <c r="D28" s="1">
        <v>220</v>
      </c>
      <c r="E28" s="1">
        <v>257</v>
      </c>
      <c r="F28" s="1">
        <v>176</v>
      </c>
      <c r="G28" s="1">
        <v>176</v>
      </c>
      <c r="H28" s="1">
        <v>180</v>
      </c>
      <c r="I28" s="1">
        <v>211</v>
      </c>
    </row>
    <row r="29" spans="1:9" hidden="1" x14ac:dyDescent="0.2">
      <c r="A29" s="5" t="s">
        <v>106</v>
      </c>
      <c r="B29" s="1" t="s">
        <v>107</v>
      </c>
      <c r="C29" s="1">
        <v>27</v>
      </c>
      <c r="D29" s="1">
        <v>27</v>
      </c>
      <c r="E29" s="1">
        <v>21</v>
      </c>
      <c r="F29" s="1">
        <v>25</v>
      </c>
      <c r="G29" s="1">
        <v>16</v>
      </c>
      <c r="H29" s="1">
        <v>20</v>
      </c>
      <c r="I29" s="1">
        <v>12</v>
      </c>
    </row>
    <row r="30" spans="1:9" hidden="1" x14ac:dyDescent="0.2">
      <c r="A30" s="5" t="s">
        <v>108</v>
      </c>
      <c r="B30" s="1" t="s">
        <v>109</v>
      </c>
      <c r="C30" s="1">
        <v>10</v>
      </c>
      <c r="D30" s="1">
        <v>9</v>
      </c>
      <c r="E30" s="1">
        <v>12</v>
      </c>
      <c r="F30" s="1">
        <v>8</v>
      </c>
      <c r="G30" s="1">
        <v>5</v>
      </c>
      <c r="H30" s="1">
        <v>11</v>
      </c>
      <c r="I30" s="1">
        <v>37</v>
      </c>
    </row>
    <row r="31" spans="1:9" hidden="1" x14ac:dyDescent="0.2">
      <c r="A31" s="5" t="s">
        <v>110</v>
      </c>
      <c r="B31" s="1" t="s">
        <v>111</v>
      </c>
      <c r="C31" s="1">
        <v>83</v>
      </c>
      <c r="D31" s="1">
        <v>90</v>
      </c>
      <c r="E31" s="1">
        <v>79</v>
      </c>
      <c r="F31" s="1">
        <v>67</v>
      </c>
      <c r="G31" s="1">
        <v>73</v>
      </c>
      <c r="H31" s="1">
        <v>54</v>
      </c>
      <c r="I31" s="1">
        <v>52</v>
      </c>
    </row>
    <row r="32" spans="1:9" hidden="1" x14ac:dyDescent="0.2">
      <c r="A32" s="5" t="s">
        <v>112</v>
      </c>
      <c r="B32" s="1" t="s">
        <v>113</v>
      </c>
      <c r="C32" s="1">
        <v>41</v>
      </c>
      <c r="D32" s="1">
        <v>45</v>
      </c>
      <c r="E32" s="1">
        <v>33</v>
      </c>
      <c r="F32" s="1">
        <v>29</v>
      </c>
      <c r="G32" s="1">
        <v>27</v>
      </c>
      <c r="H32" s="1">
        <v>21</v>
      </c>
      <c r="I32" s="1">
        <v>55</v>
      </c>
    </row>
    <row r="33" spans="1:9" hidden="1" x14ac:dyDescent="0.2">
      <c r="A33" s="5" t="s">
        <v>114</v>
      </c>
      <c r="B33" s="1" t="s">
        <v>115</v>
      </c>
      <c r="C33" s="1">
        <v>3</v>
      </c>
      <c r="D33" s="1">
        <v>5</v>
      </c>
      <c r="E33" s="1">
        <v>6</v>
      </c>
      <c r="F33" s="1">
        <v>9</v>
      </c>
      <c r="G33" s="1">
        <v>4</v>
      </c>
      <c r="H33" s="1">
        <v>4</v>
      </c>
      <c r="I33" s="1">
        <v>7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1</v>
      </c>
      <c r="E34" s="1">
        <v>2</v>
      </c>
      <c r="F34" s="1">
        <v>1</v>
      </c>
      <c r="G34" s="1">
        <v>0</v>
      </c>
      <c r="H34" s="1">
        <v>0</v>
      </c>
      <c r="I34" s="1">
        <v>2</v>
      </c>
    </row>
    <row r="35" spans="1:9" hidden="1" x14ac:dyDescent="0.2">
      <c r="A35" s="5" t="s">
        <v>118</v>
      </c>
      <c r="B35" s="1" t="s">
        <v>119</v>
      </c>
      <c r="C35" s="1">
        <v>1</v>
      </c>
      <c r="D35" s="1">
        <v>3</v>
      </c>
      <c r="E35" s="1">
        <v>0</v>
      </c>
      <c r="F35" s="1">
        <v>1</v>
      </c>
      <c r="G35" s="1">
        <v>1</v>
      </c>
      <c r="H35" s="1">
        <v>0</v>
      </c>
      <c r="I35" s="1">
        <v>2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3</v>
      </c>
      <c r="G37" s="1">
        <v>2</v>
      </c>
      <c r="H37" s="1">
        <v>3</v>
      </c>
      <c r="I37" s="1">
        <v>4</v>
      </c>
    </row>
    <row r="38" spans="1:9" hidden="1" x14ac:dyDescent="0.2">
      <c r="A38" s="5" t="s">
        <v>124</v>
      </c>
      <c r="B38" s="1" t="s">
        <v>125</v>
      </c>
      <c r="C38" s="1">
        <v>6</v>
      </c>
      <c r="D38" s="1">
        <v>5</v>
      </c>
      <c r="E38" s="1">
        <v>9</v>
      </c>
      <c r="F38" s="1">
        <v>1</v>
      </c>
      <c r="G38" s="1">
        <v>4</v>
      </c>
      <c r="H38" s="1">
        <v>4</v>
      </c>
      <c r="I38" s="1">
        <v>3</v>
      </c>
    </row>
    <row r="39" spans="1:9" hidden="1" x14ac:dyDescent="0.2">
      <c r="A39" s="5" t="s">
        <v>126</v>
      </c>
      <c r="B39" s="1" t="s">
        <v>127</v>
      </c>
      <c r="C39" s="1">
        <v>14</v>
      </c>
      <c r="D39" s="1">
        <v>10</v>
      </c>
      <c r="E39" s="1">
        <v>16</v>
      </c>
      <c r="F39" s="1">
        <v>10</v>
      </c>
      <c r="G39" s="1">
        <v>4</v>
      </c>
      <c r="H39" s="1">
        <v>6</v>
      </c>
      <c r="I39" s="1">
        <v>11</v>
      </c>
    </row>
    <row r="40" spans="1:9" hidden="1" x14ac:dyDescent="0.2">
      <c r="A40" s="5" t="s">
        <v>128</v>
      </c>
      <c r="B40" s="1" t="s">
        <v>129</v>
      </c>
      <c r="C40" s="1">
        <v>403</v>
      </c>
      <c r="D40" s="1">
        <v>323</v>
      </c>
      <c r="E40" s="1">
        <v>315</v>
      </c>
      <c r="F40" s="1">
        <v>304</v>
      </c>
      <c r="G40" s="1">
        <v>323</v>
      </c>
      <c r="H40" s="1">
        <v>267</v>
      </c>
      <c r="I40" s="1">
        <v>219</v>
      </c>
    </row>
    <row r="41" spans="1:9" hidden="1" x14ac:dyDescent="0.2">
      <c r="A41" s="5" t="s">
        <v>130</v>
      </c>
      <c r="B41" s="1" t="s">
        <v>131</v>
      </c>
      <c r="C41" s="1">
        <v>136</v>
      </c>
      <c r="D41" s="1">
        <v>117</v>
      </c>
      <c r="E41" s="1">
        <v>127</v>
      </c>
      <c r="F41" s="1">
        <v>83</v>
      </c>
      <c r="G41" s="1">
        <v>74</v>
      </c>
      <c r="H41" s="1">
        <v>55</v>
      </c>
      <c r="I41" s="1">
        <v>56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2</v>
      </c>
      <c r="G44" s="1">
        <v>1</v>
      </c>
      <c r="H44" s="1">
        <v>2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4</v>
      </c>
      <c r="E45" s="1">
        <v>5</v>
      </c>
      <c r="F45" s="1">
        <v>2</v>
      </c>
      <c r="G45" s="1">
        <v>3</v>
      </c>
      <c r="H45" s="1">
        <v>9</v>
      </c>
      <c r="I45" s="1">
        <v>10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2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22</v>
      </c>
      <c r="D54" s="1">
        <v>27</v>
      </c>
      <c r="E54" s="1">
        <v>33</v>
      </c>
      <c r="F54" s="1">
        <v>30</v>
      </c>
      <c r="G54" s="1">
        <v>24</v>
      </c>
      <c r="H54" s="1">
        <v>29</v>
      </c>
      <c r="I54" s="1">
        <v>24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1</v>
      </c>
      <c r="F55" s="1">
        <v>1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3</v>
      </c>
      <c r="G57" s="1">
        <v>2</v>
      </c>
      <c r="H57" s="1">
        <v>1</v>
      </c>
      <c r="I57" s="1">
        <v>0</v>
      </c>
    </row>
    <row r="58" spans="1:9" hidden="1" x14ac:dyDescent="0.2">
      <c r="A58" s="23" t="s">
        <v>164</v>
      </c>
      <c r="B58" s="24" t="s">
        <v>165</v>
      </c>
      <c r="C58" s="6">
        <v>2105</v>
      </c>
      <c r="D58" s="6">
        <v>1804</v>
      </c>
      <c r="E58" s="6">
        <v>1732</v>
      </c>
      <c r="F58" s="6">
        <v>1312</v>
      </c>
      <c r="G58" s="6">
        <v>1371</v>
      </c>
      <c r="H58" s="6">
        <v>1285</v>
      </c>
      <c r="I58" s="6">
        <v>1284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60</v>
      </c>
      <c r="D64" s="20">
        <f t="shared" ref="D64:I64" si="0">SUM(D6,D10,D11,D12,D14,D15)</f>
        <v>86</v>
      </c>
      <c r="E64" s="20">
        <f t="shared" si="0"/>
        <v>68</v>
      </c>
      <c r="F64" s="20">
        <f t="shared" si="0"/>
        <v>74</v>
      </c>
      <c r="G64" s="20">
        <f t="shared" si="0"/>
        <v>53</v>
      </c>
      <c r="H64" s="20">
        <f t="shared" si="0"/>
        <v>58</v>
      </c>
      <c r="I64" s="20">
        <f t="shared" si="0"/>
        <v>51</v>
      </c>
    </row>
    <row r="65" spans="2:9" x14ac:dyDescent="0.2">
      <c r="B65" s="1" t="s">
        <v>275</v>
      </c>
      <c r="C65" s="20">
        <f>SUM(C6,C7,C9,C10,C11,C12,C13,C15,C16,C17,C43,C44,C55,C56)</f>
        <v>576</v>
      </c>
      <c r="D65" s="20">
        <f t="shared" ref="D65:I65" si="1">SUM(D6,D7,D9,D10,D11,D12,D13,D15,D16,D17,D43,D44,D55,D56)</f>
        <v>545</v>
      </c>
      <c r="E65" s="20">
        <f t="shared" si="1"/>
        <v>538</v>
      </c>
      <c r="F65" s="20">
        <f t="shared" si="1"/>
        <v>372</v>
      </c>
      <c r="G65" s="20">
        <f t="shared" si="1"/>
        <v>393</v>
      </c>
      <c r="H65" s="20">
        <f t="shared" si="1"/>
        <v>397</v>
      </c>
      <c r="I65" s="20">
        <f t="shared" si="1"/>
        <v>407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1369</v>
      </c>
      <c r="D66" s="20">
        <f t="shared" ref="D66:I66" si="2">SUM(D14,D18,D19,D20,D21,D22,D23,D24,D25,D26,D27,D28,D29,D30,D31,D32,D33,D34,D35,D36,D37,D38,D39,D40,D53)</f>
        <v>1111</v>
      </c>
      <c r="E66" s="20">
        <f t="shared" si="2"/>
        <v>1029</v>
      </c>
      <c r="F66" s="20">
        <f t="shared" si="2"/>
        <v>822</v>
      </c>
      <c r="G66" s="20">
        <f t="shared" si="2"/>
        <v>875</v>
      </c>
      <c r="H66" s="20">
        <f t="shared" si="2"/>
        <v>793</v>
      </c>
      <c r="I66" s="20">
        <f t="shared" si="2"/>
        <v>787</v>
      </c>
    </row>
    <row r="67" spans="2:9" x14ac:dyDescent="0.2">
      <c r="B67" s="1" t="s">
        <v>277</v>
      </c>
      <c r="C67" s="20">
        <f>SUM(C41,C42,C45,C46,C47,C48,C49,C50,C51,C52,C54,C57)</f>
        <v>160</v>
      </c>
      <c r="D67" s="20">
        <f t="shared" ref="D67:I67" si="3">SUM(D41,D42,D45,D46,D47,D48,D49,D50,D51,D52,D54,D57)</f>
        <v>148</v>
      </c>
      <c r="E67" s="20">
        <f t="shared" si="3"/>
        <v>165</v>
      </c>
      <c r="F67" s="20">
        <f t="shared" si="3"/>
        <v>118</v>
      </c>
      <c r="G67" s="20">
        <f t="shared" si="3"/>
        <v>103</v>
      </c>
      <c r="H67" s="20">
        <f t="shared" si="3"/>
        <v>94</v>
      </c>
      <c r="I67" s="20">
        <f t="shared" si="3"/>
        <v>90</v>
      </c>
    </row>
    <row r="68" spans="2:9" x14ac:dyDescent="0.2">
      <c r="B68" s="10" t="s">
        <v>278</v>
      </c>
      <c r="C68" s="22">
        <f>(C58/C70)*100000</f>
        <v>8483.7981621795898</v>
      </c>
      <c r="D68" s="22">
        <f t="shared" ref="D68:I68" si="4">(D58/D70)*100000</f>
        <v>7255.7615734223546</v>
      </c>
      <c r="E68" s="22">
        <f t="shared" si="4"/>
        <v>6966.1746370108194</v>
      </c>
      <c r="F68" s="22">
        <f t="shared" si="4"/>
        <v>5421.039583505496</v>
      </c>
      <c r="G68" s="22">
        <f t="shared" si="4"/>
        <v>5431.8541996830427</v>
      </c>
      <c r="H68" s="22">
        <f t="shared" si="4"/>
        <v>5131.994089220816</v>
      </c>
      <c r="I68" s="22">
        <f t="shared" si="4"/>
        <v>5229.50352299108</v>
      </c>
    </row>
    <row r="69" spans="2:9" x14ac:dyDescent="0.2">
      <c r="B69" s="10" t="s">
        <v>279</v>
      </c>
      <c r="C69" s="17">
        <f>(C58/C70)*1000</f>
        <v>84.837981621795905</v>
      </c>
      <c r="D69" s="17">
        <f t="shared" ref="D69:I69" si="5">(D58/D70)*1000</f>
        <v>72.557615734223546</v>
      </c>
      <c r="E69" s="17">
        <f t="shared" si="5"/>
        <v>69.66174637010819</v>
      </c>
      <c r="F69" s="17">
        <f t="shared" si="5"/>
        <v>54.21039583505496</v>
      </c>
      <c r="G69" s="17">
        <f t="shared" si="5"/>
        <v>54.318541996830426</v>
      </c>
      <c r="H69" s="17">
        <f t="shared" si="5"/>
        <v>51.319940892208159</v>
      </c>
      <c r="I69" s="17">
        <f t="shared" si="5"/>
        <v>52.295035229910802</v>
      </c>
    </row>
    <row r="70" spans="2:9" x14ac:dyDescent="0.2">
      <c r="B70" s="10" t="s">
        <v>215</v>
      </c>
      <c r="C70" s="26">
        <v>24812</v>
      </c>
      <c r="D70" s="26">
        <v>24863</v>
      </c>
      <c r="E70" s="26">
        <v>24863</v>
      </c>
      <c r="F70" s="26">
        <v>24202</v>
      </c>
      <c r="G70" s="26">
        <v>25240</v>
      </c>
      <c r="H70" s="26">
        <v>25039</v>
      </c>
      <c r="I70" s="26">
        <v>24553</v>
      </c>
    </row>
  </sheetData>
  <mergeCells count="3">
    <mergeCell ref="B1:I1"/>
    <mergeCell ref="B2:I2"/>
    <mergeCell ref="A58:B58"/>
  </mergeCells>
  <hyperlinks>
    <hyperlink ref="A2" location="DocumentMap!A25" display="&lt;&lt; Back to Document Map" xr:uid="{00000000-0004-0000-1800-000000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189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1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1</v>
      </c>
      <c r="D9" s="1">
        <v>0</v>
      </c>
      <c r="E9" s="1">
        <v>0</v>
      </c>
      <c r="F9" s="1">
        <v>1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5</v>
      </c>
      <c r="D10" s="1">
        <v>2</v>
      </c>
      <c r="E10" s="1">
        <v>12</v>
      </c>
      <c r="F10" s="1">
        <v>4</v>
      </c>
      <c r="G10" s="1">
        <v>5</v>
      </c>
      <c r="H10" s="1">
        <v>11</v>
      </c>
      <c r="I10" s="1">
        <v>6</v>
      </c>
    </row>
    <row r="11" spans="1:9" hidden="1" x14ac:dyDescent="0.2">
      <c r="A11" s="5" t="s">
        <v>70</v>
      </c>
      <c r="B11" s="1" t="s">
        <v>71</v>
      </c>
      <c r="C11" s="1">
        <v>2</v>
      </c>
      <c r="D11" s="1">
        <v>1</v>
      </c>
      <c r="E11" s="1">
        <v>0</v>
      </c>
      <c r="F11" s="1">
        <v>2</v>
      </c>
      <c r="G11" s="1">
        <v>0</v>
      </c>
      <c r="H11" s="1">
        <v>2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2</v>
      </c>
      <c r="E12" s="1">
        <v>3</v>
      </c>
      <c r="F12" s="1">
        <v>2</v>
      </c>
      <c r="G12" s="1">
        <v>0</v>
      </c>
      <c r="H12" s="1">
        <v>2</v>
      </c>
      <c r="I12" s="1">
        <v>1</v>
      </c>
    </row>
    <row r="13" spans="1:9" hidden="1" x14ac:dyDescent="0.2">
      <c r="A13" s="5" t="s">
        <v>74</v>
      </c>
      <c r="B13" s="1" t="s">
        <v>75</v>
      </c>
      <c r="C13" s="1">
        <v>5</v>
      </c>
      <c r="D13" s="1">
        <v>8</v>
      </c>
      <c r="E13" s="1">
        <v>3</v>
      </c>
      <c r="F13" s="1">
        <v>14</v>
      </c>
      <c r="G13" s="1">
        <v>6</v>
      </c>
      <c r="H13" s="1">
        <v>7</v>
      </c>
      <c r="I13" s="1">
        <v>4</v>
      </c>
    </row>
    <row r="14" spans="1:9" hidden="1" x14ac:dyDescent="0.2">
      <c r="A14" s="5" t="s">
        <v>76</v>
      </c>
      <c r="B14" s="1" t="s">
        <v>77</v>
      </c>
      <c r="C14" s="1">
        <v>1</v>
      </c>
      <c r="D14" s="1">
        <v>0</v>
      </c>
      <c r="E14" s="1">
        <v>0</v>
      </c>
      <c r="F14" s="1">
        <v>3</v>
      </c>
      <c r="G14" s="1">
        <v>0</v>
      </c>
      <c r="H14" s="1">
        <v>4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11</v>
      </c>
      <c r="D15" s="1">
        <v>5</v>
      </c>
      <c r="E15" s="1">
        <v>8</v>
      </c>
      <c r="F15" s="1">
        <v>15</v>
      </c>
      <c r="G15" s="1">
        <v>7</v>
      </c>
      <c r="H15" s="1">
        <v>14</v>
      </c>
      <c r="I15" s="1">
        <v>13</v>
      </c>
    </row>
    <row r="16" spans="1:9" hidden="1" x14ac:dyDescent="0.2">
      <c r="A16" s="5" t="s">
        <v>80</v>
      </c>
      <c r="B16" s="1" t="s">
        <v>81</v>
      </c>
      <c r="C16" s="1">
        <v>105</v>
      </c>
      <c r="D16" s="1">
        <v>159</v>
      </c>
      <c r="E16" s="1">
        <v>132</v>
      </c>
      <c r="F16" s="1">
        <v>112</v>
      </c>
      <c r="G16" s="1">
        <v>93</v>
      </c>
      <c r="H16" s="1">
        <v>93</v>
      </c>
      <c r="I16" s="1">
        <v>110</v>
      </c>
    </row>
    <row r="17" spans="1:9" hidden="1" x14ac:dyDescent="0.2">
      <c r="A17" s="5" t="s">
        <v>82</v>
      </c>
      <c r="B17" s="1" t="s">
        <v>83</v>
      </c>
      <c r="C17" s="1">
        <v>7</v>
      </c>
      <c r="D17" s="1">
        <v>7</v>
      </c>
      <c r="E17" s="1">
        <v>8</v>
      </c>
      <c r="F17" s="1">
        <v>10</v>
      </c>
      <c r="G17" s="1">
        <v>11</v>
      </c>
      <c r="H17" s="1">
        <v>8</v>
      </c>
      <c r="I17" s="1">
        <v>11</v>
      </c>
    </row>
    <row r="18" spans="1:9" hidden="1" x14ac:dyDescent="0.2">
      <c r="A18" s="5" t="s">
        <v>84</v>
      </c>
      <c r="B18" s="1" t="s">
        <v>85</v>
      </c>
      <c r="C18" s="1">
        <v>1</v>
      </c>
      <c r="D18" s="1">
        <v>0</v>
      </c>
      <c r="E18" s="1">
        <v>2</v>
      </c>
      <c r="F18" s="1">
        <v>2</v>
      </c>
      <c r="G18" s="1">
        <v>1</v>
      </c>
      <c r="H18" s="1">
        <v>1</v>
      </c>
      <c r="I18" s="1">
        <v>2</v>
      </c>
    </row>
    <row r="19" spans="1:9" hidden="1" x14ac:dyDescent="0.2">
      <c r="A19" s="5" t="s">
        <v>86</v>
      </c>
      <c r="B19" s="1" t="s">
        <v>87</v>
      </c>
      <c r="C19" s="1">
        <v>1</v>
      </c>
      <c r="D19" s="1">
        <v>2</v>
      </c>
      <c r="E19" s="1">
        <v>1</v>
      </c>
      <c r="F19" s="1">
        <v>1</v>
      </c>
      <c r="G19" s="1">
        <v>1</v>
      </c>
      <c r="H19" s="1">
        <v>10</v>
      </c>
      <c r="I19" s="1">
        <v>5</v>
      </c>
    </row>
    <row r="20" spans="1:9" hidden="1" x14ac:dyDescent="0.2">
      <c r="A20" s="5" t="s">
        <v>88</v>
      </c>
      <c r="B20" s="1" t="s">
        <v>89</v>
      </c>
      <c r="C20" s="1">
        <v>37</v>
      </c>
      <c r="D20" s="1">
        <v>33</v>
      </c>
      <c r="E20" s="1">
        <v>30</v>
      </c>
      <c r="F20" s="1">
        <v>16</v>
      </c>
      <c r="G20" s="1">
        <v>17</v>
      </c>
      <c r="H20" s="1">
        <v>18</v>
      </c>
      <c r="I20" s="1">
        <v>10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1</v>
      </c>
      <c r="E21" s="1">
        <v>0</v>
      </c>
      <c r="F21" s="1">
        <v>0</v>
      </c>
      <c r="G21" s="1">
        <v>0</v>
      </c>
      <c r="H21" s="1">
        <v>0</v>
      </c>
      <c r="I21" s="1">
        <v>2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1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65</v>
      </c>
      <c r="D23" s="1">
        <v>43</v>
      </c>
      <c r="E23" s="1">
        <v>52</v>
      </c>
      <c r="F23" s="1">
        <v>86</v>
      </c>
      <c r="G23" s="1">
        <v>22</v>
      </c>
      <c r="H23" s="1">
        <v>57</v>
      </c>
      <c r="I23" s="1">
        <v>52</v>
      </c>
    </row>
    <row r="24" spans="1:9" hidden="1" x14ac:dyDescent="0.2">
      <c r="A24" s="5" t="s">
        <v>96</v>
      </c>
      <c r="B24" s="1" t="s">
        <v>97</v>
      </c>
      <c r="C24" s="1">
        <v>26</v>
      </c>
      <c r="D24" s="1">
        <v>21</v>
      </c>
      <c r="E24" s="1">
        <v>18</v>
      </c>
      <c r="F24" s="1">
        <v>8</v>
      </c>
      <c r="G24" s="1">
        <v>6</v>
      </c>
      <c r="H24" s="1">
        <v>3</v>
      </c>
      <c r="I24" s="1">
        <v>0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44</v>
      </c>
      <c r="D26" s="1">
        <v>24</v>
      </c>
      <c r="E26" s="1">
        <v>18</v>
      </c>
      <c r="F26" s="1">
        <v>5</v>
      </c>
      <c r="G26" s="1">
        <v>12</v>
      </c>
      <c r="H26" s="1">
        <v>7</v>
      </c>
      <c r="I26" s="1">
        <v>5</v>
      </c>
    </row>
    <row r="27" spans="1:9" hidden="1" x14ac:dyDescent="0.2">
      <c r="A27" s="5" t="s">
        <v>102</v>
      </c>
      <c r="B27" s="1" t="s">
        <v>103</v>
      </c>
      <c r="C27" s="1">
        <v>9</v>
      </c>
      <c r="D27" s="1">
        <v>13</v>
      </c>
      <c r="E27" s="1">
        <v>6</v>
      </c>
      <c r="F27" s="1">
        <v>9</v>
      </c>
      <c r="G27" s="1">
        <v>14</v>
      </c>
      <c r="H27" s="1">
        <v>12</v>
      </c>
      <c r="I27" s="1">
        <v>4</v>
      </c>
    </row>
    <row r="28" spans="1:9" hidden="1" x14ac:dyDescent="0.2">
      <c r="A28" s="5" t="s">
        <v>104</v>
      </c>
      <c r="B28" s="1" t="s">
        <v>105</v>
      </c>
      <c r="C28" s="1">
        <v>88</v>
      </c>
      <c r="D28" s="1">
        <v>85</v>
      </c>
      <c r="E28" s="1">
        <v>89</v>
      </c>
      <c r="F28" s="1">
        <v>90</v>
      </c>
      <c r="G28" s="1">
        <v>79</v>
      </c>
      <c r="H28" s="1">
        <v>68</v>
      </c>
      <c r="I28" s="1">
        <v>79</v>
      </c>
    </row>
    <row r="29" spans="1:9" hidden="1" x14ac:dyDescent="0.2">
      <c r="A29" s="5" t="s">
        <v>106</v>
      </c>
      <c r="B29" s="1" t="s">
        <v>107</v>
      </c>
      <c r="C29" s="1">
        <v>8</v>
      </c>
      <c r="D29" s="1">
        <v>18</v>
      </c>
      <c r="E29" s="1">
        <v>5</v>
      </c>
      <c r="F29" s="1">
        <v>9</v>
      </c>
      <c r="G29" s="1">
        <v>5</v>
      </c>
      <c r="H29" s="1">
        <v>7</v>
      </c>
      <c r="I29" s="1">
        <v>10</v>
      </c>
    </row>
    <row r="30" spans="1:9" hidden="1" x14ac:dyDescent="0.2">
      <c r="A30" s="5" t="s">
        <v>108</v>
      </c>
      <c r="B30" s="1" t="s">
        <v>109</v>
      </c>
      <c r="C30" s="1">
        <v>2</v>
      </c>
      <c r="D30" s="1">
        <v>1</v>
      </c>
      <c r="E30" s="1">
        <v>5</v>
      </c>
      <c r="F30" s="1">
        <v>13</v>
      </c>
      <c r="G30" s="1">
        <v>5</v>
      </c>
      <c r="H30" s="1">
        <v>5</v>
      </c>
      <c r="I30" s="1">
        <v>7</v>
      </c>
    </row>
    <row r="31" spans="1:9" hidden="1" x14ac:dyDescent="0.2">
      <c r="A31" s="5" t="s">
        <v>110</v>
      </c>
      <c r="B31" s="1" t="s">
        <v>111</v>
      </c>
      <c r="C31" s="1">
        <v>21</v>
      </c>
      <c r="D31" s="1">
        <v>33</v>
      </c>
      <c r="E31" s="1">
        <v>42</v>
      </c>
      <c r="F31" s="1">
        <v>36</v>
      </c>
      <c r="G31" s="1">
        <v>27</v>
      </c>
      <c r="H31" s="1">
        <v>34</v>
      </c>
      <c r="I31" s="1">
        <v>24</v>
      </c>
    </row>
    <row r="32" spans="1:9" hidden="1" x14ac:dyDescent="0.2">
      <c r="A32" s="5" t="s">
        <v>112</v>
      </c>
      <c r="B32" s="1" t="s">
        <v>113</v>
      </c>
      <c r="C32" s="1">
        <v>7</v>
      </c>
      <c r="D32" s="1">
        <v>6</v>
      </c>
      <c r="E32" s="1">
        <v>7</v>
      </c>
      <c r="F32" s="1">
        <v>8</v>
      </c>
      <c r="G32" s="1">
        <v>11</v>
      </c>
      <c r="H32" s="1">
        <v>4</v>
      </c>
      <c r="I32" s="1">
        <v>11</v>
      </c>
    </row>
    <row r="33" spans="1:9" hidden="1" x14ac:dyDescent="0.2">
      <c r="A33" s="5" t="s">
        <v>114</v>
      </c>
      <c r="B33" s="1" t="s">
        <v>115</v>
      </c>
      <c r="C33" s="1">
        <v>5</v>
      </c>
      <c r="D33" s="1">
        <v>3</v>
      </c>
      <c r="E33" s="1">
        <v>8</v>
      </c>
      <c r="F33" s="1">
        <v>7</v>
      </c>
      <c r="G33" s="1">
        <v>4</v>
      </c>
      <c r="H33" s="1">
        <v>9</v>
      </c>
      <c r="I33" s="1">
        <v>10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1</v>
      </c>
      <c r="I34" s="1">
        <v>1</v>
      </c>
    </row>
    <row r="35" spans="1:9" hidden="1" x14ac:dyDescent="0.2">
      <c r="A35" s="5" t="s">
        <v>118</v>
      </c>
      <c r="B35" s="1" t="s">
        <v>119</v>
      </c>
      <c r="C35" s="1">
        <v>4</v>
      </c>
      <c r="D35" s="1">
        <v>11</v>
      </c>
      <c r="E35" s="1">
        <v>8</v>
      </c>
      <c r="F35" s="1">
        <v>3</v>
      </c>
      <c r="G35" s="1">
        <v>0</v>
      </c>
      <c r="H35" s="1">
        <v>0</v>
      </c>
      <c r="I35" s="1">
        <v>4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1</v>
      </c>
      <c r="E36" s="1">
        <v>1</v>
      </c>
      <c r="F36" s="1">
        <v>21</v>
      </c>
      <c r="G36" s="1">
        <v>11</v>
      </c>
      <c r="H36" s="1">
        <v>23</v>
      </c>
      <c r="I36" s="1">
        <v>18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8</v>
      </c>
      <c r="G37" s="1">
        <v>24</v>
      </c>
      <c r="H37" s="1">
        <v>21</v>
      </c>
      <c r="I37" s="1">
        <v>25</v>
      </c>
    </row>
    <row r="38" spans="1:9" hidden="1" x14ac:dyDescent="0.2">
      <c r="A38" s="5" t="s">
        <v>124</v>
      </c>
      <c r="B38" s="1" t="s">
        <v>125</v>
      </c>
      <c r="C38" s="1">
        <v>4</v>
      </c>
      <c r="D38" s="1">
        <v>3</v>
      </c>
      <c r="E38" s="1">
        <v>3</v>
      </c>
      <c r="F38" s="1">
        <v>3</v>
      </c>
      <c r="G38" s="1">
        <v>1</v>
      </c>
      <c r="H38" s="1">
        <v>2</v>
      </c>
      <c r="I38" s="1">
        <v>4</v>
      </c>
    </row>
    <row r="39" spans="1:9" hidden="1" x14ac:dyDescent="0.2">
      <c r="A39" s="5" t="s">
        <v>126</v>
      </c>
      <c r="B39" s="1" t="s">
        <v>127</v>
      </c>
      <c r="C39" s="1">
        <v>5</v>
      </c>
      <c r="D39" s="1">
        <v>3</v>
      </c>
      <c r="E39" s="1">
        <v>6</v>
      </c>
      <c r="F39" s="1">
        <v>6</v>
      </c>
      <c r="G39" s="1">
        <v>3</v>
      </c>
      <c r="H39" s="1">
        <v>4</v>
      </c>
      <c r="I39" s="1">
        <v>2</v>
      </c>
    </row>
    <row r="40" spans="1:9" hidden="1" x14ac:dyDescent="0.2">
      <c r="A40" s="5" t="s">
        <v>128</v>
      </c>
      <c r="B40" s="1" t="s">
        <v>129</v>
      </c>
      <c r="C40" s="1">
        <v>144</v>
      </c>
      <c r="D40" s="1">
        <v>119</v>
      </c>
      <c r="E40" s="1">
        <v>74</v>
      </c>
      <c r="F40" s="1">
        <v>83</v>
      </c>
      <c r="G40" s="1">
        <v>95</v>
      </c>
      <c r="H40" s="1">
        <v>82</v>
      </c>
      <c r="I40" s="1">
        <v>86</v>
      </c>
    </row>
    <row r="41" spans="1:9" hidden="1" x14ac:dyDescent="0.2">
      <c r="A41" s="5" t="s">
        <v>130</v>
      </c>
      <c r="B41" s="1" t="s">
        <v>131</v>
      </c>
      <c r="C41" s="1">
        <v>62</v>
      </c>
      <c r="D41" s="1">
        <v>45</v>
      </c>
      <c r="E41" s="1">
        <v>32</v>
      </c>
      <c r="F41" s="1">
        <v>27</v>
      </c>
      <c r="G41" s="1">
        <v>36</v>
      </c>
      <c r="H41" s="1">
        <v>16</v>
      </c>
      <c r="I41" s="1">
        <v>11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2</v>
      </c>
      <c r="D44" s="1">
        <v>1</v>
      </c>
      <c r="E44" s="1">
        <v>1</v>
      </c>
      <c r="F44" s="1">
        <v>0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4</v>
      </c>
      <c r="D45" s="1">
        <v>8</v>
      </c>
      <c r="E45" s="1">
        <v>4</v>
      </c>
      <c r="F45" s="1">
        <v>0</v>
      </c>
      <c r="G45" s="1">
        <v>3</v>
      </c>
      <c r="H45" s="1">
        <v>4</v>
      </c>
      <c r="I45" s="1">
        <v>2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1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8</v>
      </c>
      <c r="D54" s="1">
        <v>5</v>
      </c>
      <c r="E54" s="1">
        <v>11</v>
      </c>
      <c r="F54" s="1">
        <v>7</v>
      </c>
      <c r="G54" s="1">
        <v>12</v>
      </c>
      <c r="H54" s="1">
        <v>4</v>
      </c>
      <c r="I54" s="1">
        <v>13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1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2</v>
      </c>
      <c r="G57" s="1">
        <v>5</v>
      </c>
      <c r="H57" s="1">
        <v>1</v>
      </c>
      <c r="I57" s="1">
        <v>2</v>
      </c>
    </row>
    <row r="58" spans="1:9" hidden="1" x14ac:dyDescent="0.2">
      <c r="A58" s="23" t="s">
        <v>164</v>
      </c>
      <c r="B58" s="24" t="s">
        <v>165</v>
      </c>
      <c r="C58" s="6">
        <v>685</v>
      </c>
      <c r="D58" s="6">
        <v>663</v>
      </c>
      <c r="E58" s="6">
        <v>590</v>
      </c>
      <c r="F58" s="6">
        <v>613</v>
      </c>
      <c r="G58" s="6">
        <v>517</v>
      </c>
      <c r="H58" s="6">
        <v>535</v>
      </c>
      <c r="I58" s="6">
        <v>535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20</v>
      </c>
      <c r="D64" s="20">
        <f t="shared" ref="D64:I64" si="0">SUM(D6,D10,D11,D12,D14,D15)</f>
        <v>10</v>
      </c>
      <c r="E64" s="20">
        <f t="shared" si="0"/>
        <v>23</v>
      </c>
      <c r="F64" s="20">
        <f t="shared" si="0"/>
        <v>26</v>
      </c>
      <c r="G64" s="20">
        <f t="shared" si="0"/>
        <v>12</v>
      </c>
      <c r="H64" s="20">
        <f t="shared" si="0"/>
        <v>33</v>
      </c>
      <c r="I64" s="20">
        <f t="shared" si="0"/>
        <v>20</v>
      </c>
    </row>
    <row r="65" spans="2:9" x14ac:dyDescent="0.2">
      <c r="B65" s="1" t="s">
        <v>275</v>
      </c>
      <c r="C65" s="20">
        <f>SUM(C6,C7,C9,C10,C11,C12,C13,C15,C16,C17,C43,C44,C55,C56)</f>
        <v>139</v>
      </c>
      <c r="D65" s="20">
        <f t="shared" ref="D65:I65" si="1">SUM(D6,D7,D9,D10,D11,D12,D13,D15,D16,D17,D43,D44,D55,D56)</f>
        <v>185</v>
      </c>
      <c r="E65" s="20">
        <f t="shared" si="1"/>
        <v>167</v>
      </c>
      <c r="F65" s="20">
        <f t="shared" si="1"/>
        <v>160</v>
      </c>
      <c r="G65" s="20">
        <f t="shared" si="1"/>
        <v>122</v>
      </c>
      <c r="H65" s="20">
        <f t="shared" si="1"/>
        <v>137</v>
      </c>
      <c r="I65" s="20">
        <f t="shared" si="1"/>
        <v>146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472</v>
      </c>
      <c r="D66" s="20">
        <f t="shared" ref="D66:I66" si="2">SUM(D14,D18,D19,D20,D21,D22,D23,D24,D25,D26,D27,D28,D29,D30,D31,D32,D33,D34,D35,D36,D37,D38,D39,D40,D53)</f>
        <v>420</v>
      </c>
      <c r="E66" s="20">
        <f t="shared" si="2"/>
        <v>375</v>
      </c>
      <c r="F66" s="20">
        <f t="shared" si="2"/>
        <v>417</v>
      </c>
      <c r="G66" s="20">
        <f t="shared" si="2"/>
        <v>339</v>
      </c>
      <c r="H66" s="20">
        <f t="shared" si="2"/>
        <v>373</v>
      </c>
      <c r="I66" s="20">
        <f t="shared" si="2"/>
        <v>361</v>
      </c>
    </row>
    <row r="67" spans="2:9" x14ac:dyDescent="0.2">
      <c r="B67" s="1" t="s">
        <v>277</v>
      </c>
      <c r="C67" s="20">
        <f>SUM(C41,C42,C45,C46,C47,C48,C49,C50,C51,C52,C54,C57)</f>
        <v>74</v>
      </c>
      <c r="D67" s="20">
        <f t="shared" ref="D67:I67" si="3">SUM(D41,D42,D45,D46,D47,D48,D49,D50,D51,D52,D54,D57)</f>
        <v>58</v>
      </c>
      <c r="E67" s="20">
        <f t="shared" si="3"/>
        <v>48</v>
      </c>
      <c r="F67" s="20">
        <f t="shared" si="3"/>
        <v>36</v>
      </c>
      <c r="G67" s="20">
        <f t="shared" si="3"/>
        <v>56</v>
      </c>
      <c r="H67" s="20">
        <f t="shared" si="3"/>
        <v>25</v>
      </c>
      <c r="I67" s="20">
        <f t="shared" si="3"/>
        <v>28</v>
      </c>
    </row>
    <row r="68" spans="2:9" x14ac:dyDescent="0.2">
      <c r="B68" s="10" t="s">
        <v>278</v>
      </c>
      <c r="C68" s="22">
        <f>(C58/C70)*100000</f>
        <v>2627.6420269285359</v>
      </c>
      <c r="D68" s="22">
        <f t="shared" ref="D68:I68" si="4">(D58/D70)*100000</f>
        <v>2540.1325619708059</v>
      </c>
      <c r="E68" s="22">
        <f t="shared" si="4"/>
        <v>2260.4497911957396</v>
      </c>
      <c r="F68" s="22">
        <f t="shared" si="4"/>
        <v>2337.8208306319361</v>
      </c>
      <c r="G68" s="22">
        <f t="shared" si="4"/>
        <v>1901.294498381877</v>
      </c>
      <c r="H68" s="22">
        <f t="shared" si="4"/>
        <v>1910.168523279063</v>
      </c>
      <c r="I68" s="22">
        <f t="shared" si="4"/>
        <v>1914.6118884872776</v>
      </c>
    </row>
    <row r="69" spans="2:9" x14ac:dyDescent="0.2">
      <c r="B69" s="10" t="s">
        <v>279</v>
      </c>
      <c r="C69" s="17">
        <f>(C58/C70)*1000</f>
        <v>26.27642026928536</v>
      </c>
      <c r="D69" s="17">
        <f t="shared" ref="D69:I69" si="5">(D58/D70)*1000</f>
        <v>25.401325619708057</v>
      </c>
      <c r="E69" s="17">
        <f t="shared" si="5"/>
        <v>22.604497911957395</v>
      </c>
      <c r="F69" s="17">
        <f t="shared" si="5"/>
        <v>23.378208306319362</v>
      </c>
      <c r="G69" s="17">
        <f t="shared" si="5"/>
        <v>19.01294498381877</v>
      </c>
      <c r="H69" s="17">
        <f t="shared" si="5"/>
        <v>19.101685232790629</v>
      </c>
      <c r="I69" s="17">
        <f t="shared" si="5"/>
        <v>19.146118884872777</v>
      </c>
    </row>
    <row r="70" spans="2:9" x14ac:dyDescent="0.2">
      <c r="B70" s="10" t="s">
        <v>215</v>
      </c>
      <c r="C70" s="26">
        <v>26069</v>
      </c>
      <c r="D70" s="26">
        <v>26101</v>
      </c>
      <c r="E70" s="26">
        <v>26101</v>
      </c>
      <c r="F70" s="26">
        <v>26221</v>
      </c>
      <c r="G70" s="26">
        <v>27192</v>
      </c>
      <c r="H70" s="26">
        <v>28008</v>
      </c>
      <c r="I70" s="26">
        <v>27943</v>
      </c>
    </row>
  </sheetData>
  <mergeCells count="3">
    <mergeCell ref="B1:I1"/>
    <mergeCell ref="B2:I2"/>
    <mergeCell ref="A58:B58"/>
  </mergeCells>
  <hyperlinks>
    <hyperlink ref="A2" location="DocumentMap!A26" display="&lt;&lt; Back to Document Map" xr:uid="{00000000-0004-0000-1900-000000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190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1</v>
      </c>
      <c r="F6" s="1">
        <v>0</v>
      </c>
      <c r="G6" s="1">
        <v>2</v>
      </c>
      <c r="H6" s="1">
        <v>1</v>
      </c>
      <c r="I6" s="1">
        <v>1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4</v>
      </c>
      <c r="D9" s="1">
        <v>0</v>
      </c>
      <c r="E9" s="1">
        <v>1</v>
      </c>
      <c r="F9" s="1">
        <v>1</v>
      </c>
      <c r="G9" s="1">
        <v>1</v>
      </c>
      <c r="H9" s="1">
        <v>2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11</v>
      </c>
      <c r="D10" s="1">
        <v>8</v>
      </c>
      <c r="E10" s="1">
        <v>2</v>
      </c>
      <c r="F10" s="1">
        <v>4</v>
      </c>
      <c r="G10" s="1">
        <v>5</v>
      </c>
      <c r="H10" s="1">
        <v>5</v>
      </c>
      <c r="I10" s="1">
        <v>10</v>
      </c>
    </row>
    <row r="11" spans="1:9" hidden="1" x14ac:dyDescent="0.2">
      <c r="A11" s="5" t="s">
        <v>70</v>
      </c>
      <c r="B11" s="1" t="s">
        <v>71</v>
      </c>
      <c r="C11" s="1">
        <v>1</v>
      </c>
      <c r="D11" s="1">
        <v>2</v>
      </c>
      <c r="E11" s="1">
        <v>3</v>
      </c>
      <c r="F11" s="1">
        <v>1</v>
      </c>
      <c r="G11" s="1">
        <v>0</v>
      </c>
      <c r="H11" s="1">
        <v>0</v>
      </c>
      <c r="I11" s="1">
        <v>1</v>
      </c>
    </row>
    <row r="12" spans="1:9" hidden="1" x14ac:dyDescent="0.2">
      <c r="A12" s="5" t="s">
        <v>72</v>
      </c>
      <c r="B12" s="1" t="s">
        <v>73</v>
      </c>
      <c r="C12" s="1">
        <v>1</v>
      </c>
      <c r="D12" s="1">
        <v>1</v>
      </c>
      <c r="E12" s="1">
        <v>1</v>
      </c>
      <c r="F12" s="1">
        <v>1</v>
      </c>
      <c r="G12" s="1">
        <v>0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4</v>
      </c>
      <c r="D13" s="1">
        <v>9</v>
      </c>
      <c r="E13" s="1">
        <v>4</v>
      </c>
      <c r="F13" s="1">
        <v>1</v>
      </c>
      <c r="G13" s="1">
        <v>1</v>
      </c>
      <c r="H13" s="1">
        <v>2</v>
      </c>
      <c r="I13" s="1">
        <v>6</v>
      </c>
    </row>
    <row r="14" spans="1:9" hidden="1" x14ac:dyDescent="0.2">
      <c r="A14" s="5" t="s">
        <v>76</v>
      </c>
      <c r="B14" s="1" t="s">
        <v>77</v>
      </c>
      <c r="C14" s="1">
        <v>6</v>
      </c>
      <c r="D14" s="1">
        <v>4</v>
      </c>
      <c r="E14" s="1">
        <v>2</v>
      </c>
      <c r="F14" s="1">
        <v>6</v>
      </c>
      <c r="G14" s="1">
        <v>6</v>
      </c>
      <c r="H14" s="1">
        <v>4</v>
      </c>
      <c r="I14" s="1">
        <v>4</v>
      </c>
    </row>
    <row r="15" spans="1:9" hidden="1" x14ac:dyDescent="0.2">
      <c r="A15" s="5" t="s">
        <v>78</v>
      </c>
      <c r="B15" s="1" t="s">
        <v>79</v>
      </c>
      <c r="C15" s="1">
        <v>25</v>
      </c>
      <c r="D15" s="1">
        <v>23</v>
      </c>
      <c r="E15" s="1">
        <v>36</v>
      </c>
      <c r="F15" s="1">
        <v>39</v>
      </c>
      <c r="G15" s="1">
        <v>21</v>
      </c>
      <c r="H15" s="1">
        <v>30</v>
      </c>
      <c r="I15" s="1">
        <v>16</v>
      </c>
    </row>
    <row r="16" spans="1:9" hidden="1" x14ac:dyDescent="0.2">
      <c r="A16" s="5" t="s">
        <v>80</v>
      </c>
      <c r="B16" s="1" t="s">
        <v>81</v>
      </c>
      <c r="C16" s="1">
        <v>162</v>
      </c>
      <c r="D16" s="1">
        <v>150</v>
      </c>
      <c r="E16" s="1">
        <v>160</v>
      </c>
      <c r="F16" s="1">
        <v>142</v>
      </c>
      <c r="G16" s="1">
        <v>102</v>
      </c>
      <c r="H16" s="1">
        <v>147</v>
      </c>
      <c r="I16" s="1">
        <v>193</v>
      </c>
    </row>
    <row r="17" spans="1:9" hidden="1" x14ac:dyDescent="0.2">
      <c r="A17" s="5" t="s">
        <v>82</v>
      </c>
      <c r="B17" s="1" t="s">
        <v>83</v>
      </c>
      <c r="C17" s="1">
        <v>21</v>
      </c>
      <c r="D17" s="1">
        <v>10</v>
      </c>
      <c r="E17" s="1">
        <v>8</v>
      </c>
      <c r="F17" s="1">
        <v>13</v>
      </c>
      <c r="G17" s="1">
        <v>10</v>
      </c>
      <c r="H17" s="1">
        <v>21</v>
      </c>
      <c r="I17" s="1">
        <v>17</v>
      </c>
    </row>
    <row r="18" spans="1:9" hidden="1" x14ac:dyDescent="0.2">
      <c r="A18" s="5" t="s">
        <v>84</v>
      </c>
      <c r="B18" s="1" t="s">
        <v>85</v>
      </c>
      <c r="C18" s="1">
        <v>1</v>
      </c>
      <c r="D18" s="1">
        <v>4</v>
      </c>
      <c r="E18" s="1">
        <v>2</v>
      </c>
      <c r="F18" s="1">
        <v>3</v>
      </c>
      <c r="G18" s="1">
        <v>9</v>
      </c>
      <c r="H18" s="1">
        <v>2</v>
      </c>
      <c r="I18" s="1">
        <v>2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1</v>
      </c>
      <c r="E19" s="1">
        <v>0</v>
      </c>
      <c r="F19" s="1">
        <v>1</v>
      </c>
      <c r="G19" s="1">
        <v>0</v>
      </c>
      <c r="H19" s="1">
        <v>1</v>
      </c>
      <c r="I19" s="1">
        <v>0</v>
      </c>
    </row>
    <row r="20" spans="1:9" hidden="1" x14ac:dyDescent="0.2">
      <c r="A20" s="5" t="s">
        <v>88</v>
      </c>
      <c r="B20" s="1" t="s">
        <v>89</v>
      </c>
      <c r="C20" s="1">
        <v>70</v>
      </c>
      <c r="D20" s="1">
        <v>61</v>
      </c>
      <c r="E20" s="1">
        <v>50</v>
      </c>
      <c r="F20" s="1">
        <v>31</v>
      </c>
      <c r="G20" s="1">
        <v>33</v>
      </c>
      <c r="H20" s="1">
        <v>33</v>
      </c>
      <c r="I20" s="1">
        <v>27</v>
      </c>
    </row>
    <row r="21" spans="1:9" hidden="1" x14ac:dyDescent="0.2">
      <c r="A21" s="5" t="s">
        <v>90</v>
      </c>
      <c r="B21" s="1" t="s">
        <v>91</v>
      </c>
      <c r="C21" s="1">
        <v>1</v>
      </c>
      <c r="D21" s="1">
        <v>0</v>
      </c>
      <c r="E21" s="1">
        <v>0</v>
      </c>
      <c r="F21" s="1">
        <v>1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0</v>
      </c>
      <c r="I22" s="1">
        <v>2</v>
      </c>
    </row>
    <row r="23" spans="1:9" hidden="1" x14ac:dyDescent="0.2">
      <c r="A23" s="5" t="s">
        <v>94</v>
      </c>
      <c r="B23" s="1" t="s">
        <v>95</v>
      </c>
      <c r="C23" s="1">
        <v>64</v>
      </c>
      <c r="D23" s="1">
        <v>83</v>
      </c>
      <c r="E23" s="1">
        <v>44</v>
      </c>
      <c r="F23" s="1">
        <v>22</v>
      </c>
      <c r="G23" s="1">
        <v>34</v>
      </c>
      <c r="H23" s="1">
        <v>31</v>
      </c>
      <c r="I23" s="1">
        <v>44</v>
      </c>
    </row>
    <row r="24" spans="1:9" hidden="1" x14ac:dyDescent="0.2">
      <c r="A24" s="5" t="s">
        <v>96</v>
      </c>
      <c r="B24" s="1" t="s">
        <v>97</v>
      </c>
      <c r="C24" s="1">
        <v>39</v>
      </c>
      <c r="D24" s="1">
        <v>42</v>
      </c>
      <c r="E24" s="1">
        <v>20</v>
      </c>
      <c r="F24" s="1">
        <v>17</v>
      </c>
      <c r="G24" s="1">
        <v>5</v>
      </c>
      <c r="H24" s="1">
        <v>9</v>
      </c>
      <c r="I24" s="1">
        <v>7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49</v>
      </c>
      <c r="D26" s="1">
        <v>33</v>
      </c>
      <c r="E26" s="1">
        <v>29</v>
      </c>
      <c r="F26" s="1">
        <v>34</v>
      </c>
      <c r="G26" s="1">
        <v>28</v>
      </c>
      <c r="H26" s="1">
        <v>63</v>
      </c>
      <c r="I26" s="1">
        <v>44</v>
      </c>
    </row>
    <row r="27" spans="1:9" hidden="1" x14ac:dyDescent="0.2">
      <c r="A27" s="5" t="s">
        <v>102</v>
      </c>
      <c r="B27" s="1" t="s">
        <v>103</v>
      </c>
      <c r="C27" s="1">
        <v>23</v>
      </c>
      <c r="D27" s="1">
        <v>32</v>
      </c>
      <c r="E27" s="1">
        <v>11</v>
      </c>
      <c r="F27" s="1">
        <v>20</v>
      </c>
      <c r="G27" s="1">
        <v>58</v>
      </c>
      <c r="H27" s="1">
        <v>54</v>
      </c>
      <c r="I27" s="1">
        <v>33</v>
      </c>
    </row>
    <row r="28" spans="1:9" hidden="1" x14ac:dyDescent="0.2">
      <c r="A28" s="5" t="s">
        <v>104</v>
      </c>
      <c r="B28" s="1" t="s">
        <v>105</v>
      </c>
      <c r="C28" s="1">
        <v>24</v>
      </c>
      <c r="D28" s="1">
        <v>38</v>
      </c>
      <c r="E28" s="1">
        <v>21</v>
      </c>
      <c r="F28" s="1">
        <v>33</v>
      </c>
      <c r="G28" s="1">
        <v>63</v>
      </c>
      <c r="H28" s="1">
        <v>79</v>
      </c>
      <c r="I28" s="1">
        <v>73</v>
      </c>
    </row>
    <row r="29" spans="1:9" hidden="1" x14ac:dyDescent="0.2">
      <c r="A29" s="5" t="s">
        <v>106</v>
      </c>
      <c r="B29" s="1" t="s">
        <v>107</v>
      </c>
      <c r="C29" s="1">
        <v>34</v>
      </c>
      <c r="D29" s="1">
        <v>40</v>
      </c>
      <c r="E29" s="1">
        <v>44</v>
      </c>
      <c r="F29" s="1">
        <v>41</v>
      </c>
      <c r="G29" s="1">
        <v>76</v>
      </c>
      <c r="H29" s="1">
        <v>61</v>
      </c>
      <c r="I29" s="1">
        <v>65</v>
      </c>
    </row>
    <row r="30" spans="1:9" hidden="1" x14ac:dyDescent="0.2">
      <c r="A30" s="5" t="s">
        <v>108</v>
      </c>
      <c r="B30" s="1" t="s">
        <v>109</v>
      </c>
      <c r="C30" s="1">
        <v>12</v>
      </c>
      <c r="D30" s="1">
        <v>11</v>
      </c>
      <c r="E30" s="1">
        <v>13</v>
      </c>
      <c r="F30" s="1">
        <v>24</v>
      </c>
      <c r="G30" s="1">
        <v>24</v>
      </c>
      <c r="H30" s="1">
        <v>33</v>
      </c>
      <c r="I30" s="1">
        <v>20</v>
      </c>
    </row>
    <row r="31" spans="1:9" hidden="1" x14ac:dyDescent="0.2">
      <c r="A31" s="5" t="s">
        <v>110</v>
      </c>
      <c r="B31" s="1" t="s">
        <v>111</v>
      </c>
      <c r="C31" s="1">
        <v>35</v>
      </c>
      <c r="D31" s="1">
        <v>31</v>
      </c>
      <c r="E31" s="1">
        <v>15</v>
      </c>
      <c r="F31" s="1">
        <v>21</v>
      </c>
      <c r="G31" s="1">
        <v>25</v>
      </c>
      <c r="H31" s="1">
        <v>31</v>
      </c>
      <c r="I31" s="1">
        <v>27</v>
      </c>
    </row>
    <row r="32" spans="1:9" hidden="1" x14ac:dyDescent="0.2">
      <c r="A32" s="5" t="s">
        <v>112</v>
      </c>
      <c r="B32" s="1" t="s">
        <v>113</v>
      </c>
      <c r="C32" s="1">
        <v>12</v>
      </c>
      <c r="D32" s="1">
        <v>16</v>
      </c>
      <c r="E32" s="1">
        <v>11</v>
      </c>
      <c r="F32" s="1">
        <v>11</v>
      </c>
      <c r="G32" s="1">
        <v>6</v>
      </c>
      <c r="H32" s="1">
        <v>10</v>
      </c>
      <c r="I32" s="1">
        <v>10</v>
      </c>
    </row>
    <row r="33" spans="1:9" hidden="1" x14ac:dyDescent="0.2">
      <c r="A33" s="5" t="s">
        <v>114</v>
      </c>
      <c r="B33" s="1" t="s">
        <v>115</v>
      </c>
      <c r="C33" s="1">
        <v>5</v>
      </c>
      <c r="D33" s="1">
        <v>2</v>
      </c>
      <c r="E33" s="1">
        <v>1</v>
      </c>
      <c r="F33" s="1">
        <v>1</v>
      </c>
      <c r="G33" s="1">
        <v>2</v>
      </c>
      <c r="H33" s="1">
        <v>2</v>
      </c>
      <c r="I33" s="1">
        <v>0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2</v>
      </c>
      <c r="E34" s="1">
        <v>1</v>
      </c>
      <c r="F34" s="1">
        <v>1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2</v>
      </c>
      <c r="D35" s="1">
        <v>4</v>
      </c>
      <c r="E35" s="1">
        <v>2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2</v>
      </c>
      <c r="E36" s="1">
        <v>0</v>
      </c>
      <c r="F36" s="1">
        <v>0</v>
      </c>
      <c r="G36" s="1">
        <v>0</v>
      </c>
      <c r="H36" s="1">
        <v>0</v>
      </c>
      <c r="I36" s="1">
        <v>6</v>
      </c>
    </row>
    <row r="37" spans="1:9" hidden="1" x14ac:dyDescent="0.2">
      <c r="A37" s="5" t="s">
        <v>122</v>
      </c>
      <c r="B37" s="1" t="s">
        <v>123</v>
      </c>
      <c r="C37" s="1">
        <v>1</v>
      </c>
      <c r="D37" s="1">
        <v>0</v>
      </c>
      <c r="E37" s="1">
        <v>0</v>
      </c>
      <c r="F37" s="1">
        <v>2</v>
      </c>
      <c r="G37" s="1">
        <v>0</v>
      </c>
      <c r="H37" s="1">
        <v>0</v>
      </c>
      <c r="I37" s="1">
        <v>3</v>
      </c>
    </row>
    <row r="38" spans="1:9" hidden="1" x14ac:dyDescent="0.2">
      <c r="A38" s="5" t="s">
        <v>124</v>
      </c>
      <c r="B38" s="1" t="s">
        <v>125</v>
      </c>
      <c r="C38" s="1">
        <v>8</v>
      </c>
      <c r="D38" s="1">
        <v>7</v>
      </c>
      <c r="E38" s="1">
        <v>6</v>
      </c>
      <c r="F38" s="1">
        <v>0</v>
      </c>
      <c r="G38" s="1">
        <v>3</v>
      </c>
      <c r="H38" s="1">
        <v>3</v>
      </c>
      <c r="I38" s="1">
        <v>3</v>
      </c>
    </row>
    <row r="39" spans="1:9" hidden="1" x14ac:dyDescent="0.2">
      <c r="A39" s="5" t="s">
        <v>126</v>
      </c>
      <c r="B39" s="1" t="s">
        <v>127</v>
      </c>
      <c r="C39" s="1">
        <v>19</v>
      </c>
      <c r="D39" s="1">
        <v>11</v>
      </c>
      <c r="E39" s="1">
        <v>8</v>
      </c>
      <c r="F39" s="1">
        <v>8</v>
      </c>
      <c r="G39" s="1">
        <v>9</v>
      </c>
      <c r="H39" s="1">
        <v>9</v>
      </c>
      <c r="I39" s="1">
        <v>12</v>
      </c>
    </row>
    <row r="40" spans="1:9" hidden="1" x14ac:dyDescent="0.2">
      <c r="A40" s="5" t="s">
        <v>128</v>
      </c>
      <c r="B40" s="1" t="s">
        <v>129</v>
      </c>
      <c r="C40" s="1">
        <v>150</v>
      </c>
      <c r="D40" s="1">
        <v>146</v>
      </c>
      <c r="E40" s="1">
        <v>121</v>
      </c>
      <c r="F40" s="1">
        <v>106</v>
      </c>
      <c r="G40" s="1">
        <v>119</v>
      </c>
      <c r="H40" s="1">
        <v>119</v>
      </c>
      <c r="I40" s="1">
        <v>139</v>
      </c>
    </row>
    <row r="41" spans="1:9" hidden="1" x14ac:dyDescent="0.2">
      <c r="A41" s="5" t="s">
        <v>130</v>
      </c>
      <c r="B41" s="1" t="s">
        <v>131</v>
      </c>
      <c r="C41" s="1">
        <v>81</v>
      </c>
      <c r="D41" s="1">
        <v>51</v>
      </c>
      <c r="E41" s="1">
        <v>20</v>
      </c>
      <c r="F41" s="1">
        <v>35</v>
      </c>
      <c r="G41" s="1">
        <v>27</v>
      </c>
      <c r="H41" s="1">
        <v>23</v>
      </c>
      <c r="I41" s="1">
        <v>32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1</v>
      </c>
      <c r="G42" s="1">
        <v>0</v>
      </c>
      <c r="H42" s="1">
        <v>2</v>
      </c>
      <c r="I42" s="1">
        <v>1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3</v>
      </c>
      <c r="E44" s="1">
        <v>0</v>
      </c>
      <c r="F44" s="1">
        <v>1</v>
      </c>
      <c r="G44" s="1">
        <v>0</v>
      </c>
      <c r="H44" s="1">
        <v>0</v>
      </c>
      <c r="I44" s="1">
        <v>2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1</v>
      </c>
      <c r="F45" s="1">
        <v>2</v>
      </c>
      <c r="G45" s="1">
        <v>2</v>
      </c>
      <c r="H45" s="1">
        <v>3</v>
      </c>
      <c r="I45" s="1">
        <v>2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1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1</v>
      </c>
      <c r="D50" s="1">
        <v>1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1</v>
      </c>
      <c r="E51" s="1">
        <v>0</v>
      </c>
      <c r="F51" s="1">
        <v>0</v>
      </c>
      <c r="G51" s="1">
        <v>0</v>
      </c>
      <c r="H51" s="1">
        <v>0</v>
      </c>
      <c r="I51" s="1">
        <v>1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17</v>
      </c>
      <c r="D54" s="1">
        <v>17</v>
      </c>
      <c r="E54" s="1">
        <v>12</v>
      </c>
      <c r="F54" s="1">
        <v>18</v>
      </c>
      <c r="G54" s="1">
        <v>13</v>
      </c>
      <c r="H54" s="1">
        <v>15</v>
      </c>
      <c r="I54" s="1">
        <v>13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3</v>
      </c>
      <c r="F57" s="1">
        <v>0</v>
      </c>
      <c r="G57" s="1">
        <v>1</v>
      </c>
      <c r="H57" s="1">
        <v>1</v>
      </c>
      <c r="I57" s="1">
        <v>1</v>
      </c>
    </row>
    <row r="58" spans="1:9" hidden="1" x14ac:dyDescent="0.2">
      <c r="A58" s="23" t="s">
        <v>164</v>
      </c>
      <c r="B58" s="24" t="s">
        <v>165</v>
      </c>
      <c r="C58" s="6">
        <v>883</v>
      </c>
      <c r="D58" s="6">
        <v>846</v>
      </c>
      <c r="E58" s="6">
        <v>653</v>
      </c>
      <c r="F58" s="6">
        <v>642</v>
      </c>
      <c r="G58" s="6">
        <v>686</v>
      </c>
      <c r="H58" s="6">
        <v>797</v>
      </c>
      <c r="I58" s="6">
        <v>817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44</v>
      </c>
      <c r="D64" s="20">
        <f t="shared" ref="D64:I64" si="0">SUM(D6,D10,D11,D12,D14,D15)</f>
        <v>38</v>
      </c>
      <c r="E64" s="20">
        <f t="shared" si="0"/>
        <v>45</v>
      </c>
      <c r="F64" s="20">
        <f t="shared" si="0"/>
        <v>51</v>
      </c>
      <c r="G64" s="20">
        <f t="shared" si="0"/>
        <v>34</v>
      </c>
      <c r="H64" s="20">
        <f t="shared" si="0"/>
        <v>40</v>
      </c>
      <c r="I64" s="20">
        <f t="shared" si="0"/>
        <v>32</v>
      </c>
    </row>
    <row r="65" spans="2:9" x14ac:dyDescent="0.2">
      <c r="B65" s="1" t="s">
        <v>275</v>
      </c>
      <c r="C65" s="20">
        <f>SUM(C6,C7,C9,C10,C11,C12,C13,C15,C16,C17,C43,C44,C55,C56)</f>
        <v>229</v>
      </c>
      <c r="D65" s="20">
        <f t="shared" ref="D65:I65" si="1">SUM(D6,D7,D9,D10,D11,D12,D13,D15,D16,D17,D43,D44,D55,D56)</f>
        <v>206</v>
      </c>
      <c r="E65" s="20">
        <f t="shared" si="1"/>
        <v>216</v>
      </c>
      <c r="F65" s="20">
        <f t="shared" si="1"/>
        <v>203</v>
      </c>
      <c r="G65" s="20">
        <f t="shared" si="1"/>
        <v>142</v>
      </c>
      <c r="H65" s="20">
        <f t="shared" si="1"/>
        <v>208</v>
      </c>
      <c r="I65" s="20">
        <f t="shared" si="1"/>
        <v>246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555</v>
      </c>
      <c r="D66" s="20">
        <f t="shared" ref="D66:I66" si="2">SUM(D14,D18,D19,D20,D21,D22,D23,D24,D25,D26,D27,D28,D29,D30,D31,D32,D33,D34,D35,D36,D37,D38,D39,D40,D53)</f>
        <v>570</v>
      </c>
      <c r="E66" s="20">
        <f t="shared" si="2"/>
        <v>401</v>
      </c>
      <c r="F66" s="20">
        <f t="shared" si="2"/>
        <v>383</v>
      </c>
      <c r="G66" s="20">
        <f t="shared" si="2"/>
        <v>501</v>
      </c>
      <c r="H66" s="20">
        <f t="shared" si="2"/>
        <v>544</v>
      </c>
      <c r="I66" s="20">
        <f t="shared" si="2"/>
        <v>521</v>
      </c>
    </row>
    <row r="67" spans="2:9" x14ac:dyDescent="0.2">
      <c r="B67" s="1" t="s">
        <v>277</v>
      </c>
      <c r="C67" s="20">
        <f>SUM(C41,C42,C45,C46,C47,C48,C49,C50,C51,C52,C54,C57)</f>
        <v>99</v>
      </c>
      <c r="D67" s="20">
        <f t="shared" ref="D67:I67" si="3">SUM(D41,D42,D45,D46,D47,D48,D49,D50,D51,D52,D54,D57)</f>
        <v>70</v>
      </c>
      <c r="E67" s="20">
        <f t="shared" si="3"/>
        <v>36</v>
      </c>
      <c r="F67" s="20">
        <f t="shared" si="3"/>
        <v>56</v>
      </c>
      <c r="G67" s="20">
        <f t="shared" si="3"/>
        <v>43</v>
      </c>
      <c r="H67" s="20">
        <f t="shared" si="3"/>
        <v>45</v>
      </c>
      <c r="I67" s="20">
        <f t="shared" si="3"/>
        <v>50</v>
      </c>
    </row>
    <row r="68" spans="2:9" x14ac:dyDescent="0.2">
      <c r="B68" s="10" t="s">
        <v>278</v>
      </c>
      <c r="C68" s="22">
        <f>(C58/C70)*100000</f>
        <v>2705.1867283477836</v>
      </c>
      <c r="D68" s="22">
        <f t="shared" ref="D68:I68" si="4">(D58/D70)*100000</f>
        <v>2605.0808314087762</v>
      </c>
      <c r="E68" s="22">
        <f t="shared" si="4"/>
        <v>2010.7775211701307</v>
      </c>
      <c r="F68" s="22">
        <f t="shared" si="4"/>
        <v>1966.1889011392871</v>
      </c>
      <c r="G68" s="22">
        <f t="shared" si="4"/>
        <v>2034.8837209302328</v>
      </c>
      <c r="H68" s="22">
        <f t="shared" si="4"/>
        <v>2357.3604661480672</v>
      </c>
      <c r="I68" s="22">
        <f t="shared" si="4"/>
        <v>2411.4521841794567</v>
      </c>
    </row>
    <row r="69" spans="2:9" x14ac:dyDescent="0.2">
      <c r="B69" s="10" t="s">
        <v>279</v>
      </c>
      <c r="C69" s="17">
        <f>(C58/C70)*1000</f>
        <v>27.051867283477836</v>
      </c>
      <c r="D69" s="17">
        <f t="shared" ref="D69:I69" si="5">(D58/D70)*1000</f>
        <v>26.05080831408776</v>
      </c>
      <c r="E69" s="17">
        <f t="shared" si="5"/>
        <v>20.107775211701306</v>
      </c>
      <c r="F69" s="17">
        <f t="shared" si="5"/>
        <v>19.661889011392873</v>
      </c>
      <c r="G69" s="17">
        <f t="shared" si="5"/>
        <v>20.348837209302328</v>
      </c>
      <c r="H69" s="17">
        <f t="shared" si="5"/>
        <v>23.573604661480669</v>
      </c>
      <c r="I69" s="17">
        <f t="shared" si="5"/>
        <v>24.114521841794566</v>
      </c>
    </row>
    <row r="70" spans="2:9" x14ac:dyDescent="0.2">
      <c r="B70" s="10" t="s">
        <v>215</v>
      </c>
      <c r="C70" s="26">
        <v>32641</v>
      </c>
      <c r="D70" s="26">
        <v>32475</v>
      </c>
      <c r="E70" s="26">
        <v>32475</v>
      </c>
      <c r="F70" s="26">
        <v>32652</v>
      </c>
      <c r="G70" s="26">
        <v>33712</v>
      </c>
      <c r="H70" s="26">
        <v>33809</v>
      </c>
      <c r="I70" s="26">
        <v>33880</v>
      </c>
    </row>
  </sheetData>
  <mergeCells count="3">
    <mergeCell ref="B1:I1"/>
    <mergeCell ref="B2:I2"/>
    <mergeCell ref="A58:B58"/>
  </mergeCells>
  <hyperlinks>
    <hyperlink ref="A2" location="DocumentMap!A27" display="&lt;&lt; Back to Document Map" xr:uid="{00000000-0004-0000-1A00-000000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191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1</v>
      </c>
      <c r="D9" s="1">
        <v>0</v>
      </c>
      <c r="E9" s="1">
        <v>0</v>
      </c>
      <c r="F9" s="1">
        <v>1</v>
      </c>
      <c r="G9" s="1">
        <v>0</v>
      </c>
      <c r="H9" s="1">
        <v>1</v>
      </c>
      <c r="I9" s="1">
        <v>1</v>
      </c>
    </row>
    <row r="10" spans="1:9" hidden="1" x14ac:dyDescent="0.2">
      <c r="A10" s="5" t="s">
        <v>68</v>
      </c>
      <c r="B10" s="1" t="s">
        <v>69</v>
      </c>
      <c r="C10" s="1">
        <v>5</v>
      </c>
      <c r="D10" s="1">
        <v>6</v>
      </c>
      <c r="E10" s="1">
        <v>1</v>
      </c>
      <c r="F10" s="1">
        <v>3</v>
      </c>
      <c r="G10" s="1">
        <v>0</v>
      </c>
      <c r="H10" s="1">
        <v>5</v>
      </c>
      <c r="I10" s="1">
        <v>5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1</v>
      </c>
      <c r="D12" s="1">
        <v>1</v>
      </c>
      <c r="E12" s="1">
        <v>1</v>
      </c>
      <c r="F12" s="1">
        <v>0</v>
      </c>
      <c r="G12" s="1">
        <v>0</v>
      </c>
      <c r="H12" s="1">
        <v>1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3</v>
      </c>
      <c r="D13" s="1">
        <v>2</v>
      </c>
      <c r="E13" s="1">
        <v>7</v>
      </c>
      <c r="F13" s="1">
        <v>5</v>
      </c>
      <c r="G13" s="1">
        <v>2</v>
      </c>
      <c r="H13" s="1">
        <v>0</v>
      </c>
      <c r="I13" s="1">
        <v>2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0</v>
      </c>
      <c r="E14" s="1">
        <v>1</v>
      </c>
      <c r="F14" s="1">
        <v>2</v>
      </c>
      <c r="G14" s="1">
        <v>0</v>
      </c>
      <c r="H14" s="1">
        <v>0</v>
      </c>
      <c r="I14" s="1">
        <v>1</v>
      </c>
    </row>
    <row r="15" spans="1:9" hidden="1" x14ac:dyDescent="0.2">
      <c r="A15" s="5" t="s">
        <v>78</v>
      </c>
      <c r="B15" s="1" t="s">
        <v>79</v>
      </c>
      <c r="C15" s="1">
        <v>2</v>
      </c>
      <c r="D15" s="1">
        <v>6</v>
      </c>
      <c r="E15" s="1">
        <v>5</v>
      </c>
      <c r="F15" s="1">
        <v>5</v>
      </c>
      <c r="G15" s="1">
        <v>4</v>
      </c>
      <c r="H15" s="1">
        <v>4</v>
      </c>
      <c r="I15" s="1">
        <v>3</v>
      </c>
    </row>
    <row r="16" spans="1:9" hidden="1" x14ac:dyDescent="0.2">
      <c r="A16" s="5" t="s">
        <v>80</v>
      </c>
      <c r="B16" s="1" t="s">
        <v>81</v>
      </c>
      <c r="C16" s="1">
        <v>53</v>
      </c>
      <c r="D16" s="1">
        <v>62</v>
      </c>
      <c r="E16" s="1">
        <v>60</v>
      </c>
      <c r="F16" s="1">
        <v>47</v>
      </c>
      <c r="G16" s="1">
        <v>48</v>
      </c>
      <c r="H16" s="1">
        <v>42</v>
      </c>
      <c r="I16" s="1">
        <v>52</v>
      </c>
    </row>
    <row r="17" spans="1:9" hidden="1" x14ac:dyDescent="0.2">
      <c r="A17" s="5" t="s">
        <v>82</v>
      </c>
      <c r="B17" s="1" t="s">
        <v>83</v>
      </c>
      <c r="C17" s="1">
        <v>4</v>
      </c>
      <c r="D17" s="1">
        <v>8</v>
      </c>
      <c r="E17" s="1">
        <v>8</v>
      </c>
      <c r="F17" s="1">
        <v>4</v>
      </c>
      <c r="G17" s="1">
        <v>4</v>
      </c>
      <c r="H17" s="1">
        <v>5</v>
      </c>
      <c r="I17" s="1">
        <v>12</v>
      </c>
    </row>
    <row r="18" spans="1:9" hidden="1" x14ac:dyDescent="0.2">
      <c r="A18" s="5" t="s">
        <v>84</v>
      </c>
      <c r="B18" s="1" t="s">
        <v>85</v>
      </c>
      <c r="C18" s="1">
        <v>0</v>
      </c>
      <c r="D18" s="1">
        <v>0</v>
      </c>
      <c r="E18" s="1">
        <v>1</v>
      </c>
      <c r="F18" s="1">
        <v>0</v>
      </c>
      <c r="G18" s="1">
        <v>0</v>
      </c>
      <c r="H18" s="1">
        <v>1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hidden="1" x14ac:dyDescent="0.2">
      <c r="A20" s="5" t="s">
        <v>88</v>
      </c>
      <c r="B20" s="1" t="s">
        <v>89</v>
      </c>
      <c r="C20" s="1">
        <v>16</v>
      </c>
      <c r="D20" s="1">
        <v>25</v>
      </c>
      <c r="E20" s="1">
        <v>12</v>
      </c>
      <c r="F20" s="1">
        <v>10</v>
      </c>
      <c r="G20" s="1">
        <v>3</v>
      </c>
      <c r="H20" s="1">
        <v>8</v>
      </c>
      <c r="I20" s="1">
        <v>6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2</v>
      </c>
      <c r="G22" s="1">
        <v>1</v>
      </c>
      <c r="H22" s="1">
        <v>1</v>
      </c>
      <c r="I22" s="1">
        <v>2</v>
      </c>
    </row>
    <row r="23" spans="1:9" hidden="1" x14ac:dyDescent="0.2">
      <c r="A23" s="5" t="s">
        <v>94</v>
      </c>
      <c r="B23" s="1" t="s">
        <v>95</v>
      </c>
      <c r="C23" s="1">
        <v>113</v>
      </c>
      <c r="D23" s="1">
        <v>134</v>
      </c>
      <c r="E23" s="1">
        <v>168</v>
      </c>
      <c r="F23" s="1">
        <v>86</v>
      </c>
      <c r="G23" s="1">
        <v>49</v>
      </c>
      <c r="H23" s="1">
        <v>58</v>
      </c>
      <c r="I23" s="1">
        <v>95</v>
      </c>
    </row>
    <row r="24" spans="1:9" hidden="1" x14ac:dyDescent="0.2">
      <c r="A24" s="5" t="s">
        <v>96</v>
      </c>
      <c r="B24" s="1" t="s">
        <v>97</v>
      </c>
      <c r="C24" s="1">
        <v>29</v>
      </c>
      <c r="D24" s="1">
        <v>35</v>
      </c>
      <c r="E24" s="1">
        <v>39</v>
      </c>
      <c r="F24" s="1">
        <v>35</v>
      </c>
      <c r="G24" s="1">
        <v>17</v>
      </c>
      <c r="H24" s="1">
        <v>3</v>
      </c>
      <c r="I24" s="1">
        <v>3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14</v>
      </c>
      <c r="D26" s="1">
        <v>40</v>
      </c>
      <c r="E26" s="1">
        <v>17</v>
      </c>
      <c r="F26" s="1">
        <v>16</v>
      </c>
      <c r="G26" s="1">
        <v>13</v>
      </c>
      <c r="H26" s="1">
        <v>11</v>
      </c>
      <c r="I26" s="1">
        <v>15</v>
      </c>
    </row>
    <row r="27" spans="1:9" hidden="1" x14ac:dyDescent="0.2">
      <c r="A27" s="5" t="s">
        <v>102</v>
      </c>
      <c r="B27" s="1" t="s">
        <v>103</v>
      </c>
      <c r="C27" s="1">
        <v>1</v>
      </c>
      <c r="D27" s="1">
        <v>1</v>
      </c>
      <c r="E27" s="1">
        <v>8</v>
      </c>
      <c r="F27" s="1">
        <v>10</v>
      </c>
      <c r="G27" s="1">
        <v>15</v>
      </c>
      <c r="H27" s="1">
        <v>10</v>
      </c>
      <c r="I27" s="1">
        <v>2</v>
      </c>
    </row>
    <row r="28" spans="1:9" hidden="1" x14ac:dyDescent="0.2">
      <c r="A28" s="5" t="s">
        <v>104</v>
      </c>
      <c r="B28" s="1" t="s">
        <v>105</v>
      </c>
      <c r="C28" s="1">
        <v>20</v>
      </c>
      <c r="D28" s="1">
        <v>13</v>
      </c>
      <c r="E28" s="1">
        <v>24</v>
      </c>
      <c r="F28" s="1">
        <v>6</v>
      </c>
      <c r="G28" s="1">
        <v>12</v>
      </c>
      <c r="H28" s="1">
        <v>22</v>
      </c>
      <c r="I28" s="1">
        <v>28</v>
      </c>
    </row>
    <row r="29" spans="1:9" hidden="1" x14ac:dyDescent="0.2">
      <c r="A29" s="5" t="s">
        <v>106</v>
      </c>
      <c r="B29" s="1" t="s">
        <v>107</v>
      </c>
      <c r="C29" s="1">
        <v>12</v>
      </c>
      <c r="D29" s="1">
        <v>16</v>
      </c>
      <c r="E29" s="1">
        <v>9</v>
      </c>
      <c r="F29" s="1">
        <v>14</v>
      </c>
      <c r="G29" s="1">
        <v>8</v>
      </c>
      <c r="H29" s="1">
        <v>6</v>
      </c>
      <c r="I29" s="1">
        <v>8</v>
      </c>
    </row>
    <row r="30" spans="1:9" hidden="1" x14ac:dyDescent="0.2">
      <c r="A30" s="5" t="s">
        <v>108</v>
      </c>
      <c r="B30" s="1" t="s">
        <v>109</v>
      </c>
      <c r="C30" s="1">
        <v>3</v>
      </c>
      <c r="D30" s="1">
        <v>3</v>
      </c>
      <c r="E30" s="1">
        <v>14</v>
      </c>
      <c r="F30" s="1">
        <v>9</v>
      </c>
      <c r="G30" s="1">
        <v>6</v>
      </c>
      <c r="H30" s="1">
        <v>0</v>
      </c>
      <c r="I30" s="1">
        <v>0</v>
      </c>
    </row>
    <row r="31" spans="1:9" hidden="1" x14ac:dyDescent="0.2">
      <c r="A31" s="5" t="s">
        <v>110</v>
      </c>
      <c r="B31" s="1" t="s">
        <v>111</v>
      </c>
      <c r="C31" s="1">
        <v>19</v>
      </c>
      <c r="D31" s="1">
        <v>25</v>
      </c>
      <c r="E31" s="1">
        <v>29</v>
      </c>
      <c r="F31" s="1">
        <v>16</v>
      </c>
      <c r="G31" s="1">
        <v>12</v>
      </c>
      <c r="H31" s="1">
        <v>13</v>
      </c>
      <c r="I31" s="1">
        <v>20</v>
      </c>
    </row>
    <row r="32" spans="1:9" hidden="1" x14ac:dyDescent="0.2">
      <c r="A32" s="5" t="s">
        <v>112</v>
      </c>
      <c r="B32" s="1" t="s">
        <v>113</v>
      </c>
      <c r="C32" s="1">
        <v>6</v>
      </c>
      <c r="D32" s="1">
        <v>15</v>
      </c>
      <c r="E32" s="1">
        <v>15</v>
      </c>
      <c r="F32" s="1">
        <v>9</v>
      </c>
      <c r="G32" s="1">
        <v>6</v>
      </c>
      <c r="H32" s="1">
        <v>12</v>
      </c>
      <c r="I32" s="1">
        <v>4</v>
      </c>
    </row>
    <row r="33" spans="1:9" hidden="1" x14ac:dyDescent="0.2">
      <c r="A33" s="5" t="s">
        <v>114</v>
      </c>
      <c r="B33" s="1" t="s">
        <v>115</v>
      </c>
      <c r="C33" s="1">
        <v>1</v>
      </c>
      <c r="D33" s="1">
        <v>1</v>
      </c>
      <c r="E33" s="1">
        <v>2</v>
      </c>
      <c r="F33" s="1">
        <v>2</v>
      </c>
      <c r="G33" s="1">
        <v>0</v>
      </c>
      <c r="H33" s="1">
        <v>1</v>
      </c>
      <c r="I33" s="1">
        <v>1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1</v>
      </c>
      <c r="H36" s="1">
        <v>1</v>
      </c>
      <c r="I36" s="1">
        <v>2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idden="1" x14ac:dyDescent="0.2">
      <c r="A38" s="5" t="s">
        <v>124</v>
      </c>
      <c r="B38" s="1" t="s">
        <v>125</v>
      </c>
      <c r="C38" s="1">
        <v>4</v>
      </c>
      <c r="D38" s="1">
        <v>4</v>
      </c>
      <c r="E38" s="1">
        <v>3</v>
      </c>
      <c r="F38" s="1">
        <v>2</v>
      </c>
      <c r="G38" s="1">
        <v>0</v>
      </c>
      <c r="H38" s="1">
        <v>1</v>
      </c>
      <c r="I38" s="1">
        <v>0</v>
      </c>
    </row>
    <row r="39" spans="1:9" hidden="1" x14ac:dyDescent="0.2">
      <c r="A39" s="5" t="s">
        <v>126</v>
      </c>
      <c r="B39" s="1" t="s">
        <v>127</v>
      </c>
      <c r="C39" s="1">
        <v>3</v>
      </c>
      <c r="D39" s="1">
        <v>2</v>
      </c>
      <c r="E39" s="1">
        <v>5</v>
      </c>
      <c r="F39" s="1">
        <v>7</v>
      </c>
      <c r="G39" s="1">
        <v>5</v>
      </c>
      <c r="H39" s="1">
        <v>2</v>
      </c>
      <c r="I39" s="1">
        <v>4</v>
      </c>
    </row>
    <row r="40" spans="1:9" hidden="1" x14ac:dyDescent="0.2">
      <c r="A40" s="5" t="s">
        <v>128</v>
      </c>
      <c r="B40" s="1" t="s">
        <v>129</v>
      </c>
      <c r="C40" s="1">
        <v>50</v>
      </c>
      <c r="D40" s="1">
        <v>72</v>
      </c>
      <c r="E40" s="1">
        <v>76</v>
      </c>
      <c r="F40" s="1">
        <v>51</v>
      </c>
      <c r="G40" s="1">
        <v>39</v>
      </c>
      <c r="H40" s="1">
        <v>44</v>
      </c>
      <c r="I40" s="1">
        <v>42</v>
      </c>
    </row>
    <row r="41" spans="1:9" hidden="1" x14ac:dyDescent="0.2">
      <c r="A41" s="5" t="s">
        <v>130</v>
      </c>
      <c r="B41" s="1" t="s">
        <v>131</v>
      </c>
      <c r="C41" s="1">
        <v>31</v>
      </c>
      <c r="D41" s="1">
        <v>40</v>
      </c>
      <c r="E41" s="1">
        <v>33</v>
      </c>
      <c r="F41" s="1">
        <v>22</v>
      </c>
      <c r="G41" s="1">
        <v>26</v>
      </c>
      <c r="H41" s="1">
        <v>13</v>
      </c>
      <c r="I41" s="1">
        <v>15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1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1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1</v>
      </c>
      <c r="D45" s="1">
        <v>2</v>
      </c>
      <c r="E45" s="1">
        <v>2</v>
      </c>
      <c r="F45" s="1">
        <v>1</v>
      </c>
      <c r="G45" s="1">
        <v>1</v>
      </c>
      <c r="H45" s="1">
        <v>1</v>
      </c>
      <c r="I45" s="1">
        <v>1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1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1</v>
      </c>
      <c r="D51" s="1">
        <v>0</v>
      </c>
      <c r="E51" s="1">
        <v>1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4</v>
      </c>
      <c r="D54" s="1">
        <v>4</v>
      </c>
      <c r="E54" s="1">
        <v>11</v>
      </c>
      <c r="F54" s="1">
        <v>9</v>
      </c>
      <c r="G54" s="1">
        <v>7</v>
      </c>
      <c r="H54" s="1">
        <v>10</v>
      </c>
      <c r="I54" s="1">
        <v>1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2</v>
      </c>
      <c r="F57" s="1">
        <v>1</v>
      </c>
      <c r="G57" s="1">
        <v>2</v>
      </c>
      <c r="H57" s="1">
        <v>1</v>
      </c>
      <c r="I57" s="1">
        <v>1</v>
      </c>
    </row>
    <row r="58" spans="1:9" hidden="1" x14ac:dyDescent="0.2">
      <c r="A58" s="23" t="s">
        <v>164</v>
      </c>
      <c r="B58" s="24" t="s">
        <v>165</v>
      </c>
      <c r="C58" s="6">
        <v>398</v>
      </c>
      <c r="D58" s="6">
        <v>517</v>
      </c>
      <c r="E58" s="6">
        <v>556</v>
      </c>
      <c r="F58" s="6">
        <v>375</v>
      </c>
      <c r="G58" s="6">
        <v>281</v>
      </c>
      <c r="H58" s="6">
        <v>278</v>
      </c>
      <c r="I58" s="6">
        <v>326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8</v>
      </c>
      <c r="D64" s="20">
        <f t="shared" ref="D64:I64" si="0">SUM(D6,D10,D11,D12,D14,D15)</f>
        <v>13</v>
      </c>
      <c r="E64" s="20">
        <f t="shared" si="0"/>
        <v>8</v>
      </c>
      <c r="F64" s="20">
        <f t="shared" si="0"/>
        <v>10</v>
      </c>
      <c r="G64" s="20">
        <f t="shared" si="0"/>
        <v>4</v>
      </c>
      <c r="H64" s="20">
        <f t="shared" si="0"/>
        <v>10</v>
      </c>
      <c r="I64" s="20">
        <f t="shared" si="0"/>
        <v>9</v>
      </c>
    </row>
    <row r="65" spans="2:9" x14ac:dyDescent="0.2">
      <c r="B65" s="1" t="s">
        <v>275</v>
      </c>
      <c r="C65" s="20">
        <f>SUM(C6,C7,C9,C10,C11,C12,C13,C15,C16,C17,C43,C44,C55,C56)</f>
        <v>69</v>
      </c>
      <c r="D65" s="20">
        <f t="shared" ref="D65:I65" si="1">SUM(D6,D7,D9,D10,D11,D12,D13,D15,D16,D17,D43,D44,D55,D56)</f>
        <v>85</v>
      </c>
      <c r="E65" s="20">
        <f t="shared" si="1"/>
        <v>82</v>
      </c>
      <c r="F65" s="20">
        <f t="shared" si="1"/>
        <v>65</v>
      </c>
      <c r="G65" s="20">
        <f t="shared" si="1"/>
        <v>58</v>
      </c>
      <c r="H65" s="20">
        <f t="shared" si="1"/>
        <v>59</v>
      </c>
      <c r="I65" s="20">
        <f t="shared" si="1"/>
        <v>75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292</v>
      </c>
      <c r="D66" s="20">
        <f t="shared" ref="D66:I66" si="2">SUM(D14,D18,D19,D20,D21,D22,D23,D24,D25,D26,D27,D28,D29,D30,D31,D32,D33,D34,D35,D36,D37,D38,D39,D40,D53)</f>
        <v>386</v>
      </c>
      <c r="E66" s="20">
        <f t="shared" si="2"/>
        <v>423</v>
      </c>
      <c r="F66" s="20">
        <f t="shared" si="2"/>
        <v>277</v>
      </c>
      <c r="G66" s="20">
        <f t="shared" si="2"/>
        <v>187</v>
      </c>
      <c r="H66" s="20">
        <f t="shared" si="2"/>
        <v>194</v>
      </c>
      <c r="I66" s="20">
        <f t="shared" si="2"/>
        <v>233</v>
      </c>
    </row>
    <row r="67" spans="2:9" x14ac:dyDescent="0.2">
      <c r="B67" s="1" t="s">
        <v>277</v>
      </c>
      <c r="C67" s="20">
        <f>SUM(C41,C42,C45,C46,C47,C48,C49,C50,C51,C52,C54,C57)</f>
        <v>37</v>
      </c>
      <c r="D67" s="20">
        <f t="shared" ref="D67:I67" si="3">SUM(D41,D42,D45,D46,D47,D48,D49,D50,D51,D52,D54,D57)</f>
        <v>46</v>
      </c>
      <c r="E67" s="20">
        <f t="shared" si="3"/>
        <v>51</v>
      </c>
      <c r="F67" s="20">
        <f t="shared" si="3"/>
        <v>33</v>
      </c>
      <c r="G67" s="20">
        <f t="shared" si="3"/>
        <v>36</v>
      </c>
      <c r="H67" s="20">
        <f t="shared" si="3"/>
        <v>25</v>
      </c>
      <c r="I67" s="20">
        <f t="shared" si="3"/>
        <v>18</v>
      </c>
    </row>
    <row r="68" spans="2:9" x14ac:dyDescent="0.2">
      <c r="B68" s="10" t="s">
        <v>278</v>
      </c>
      <c r="C68" s="22">
        <f>(C58/C70)*100000</f>
        <v>3197.5576444123085</v>
      </c>
      <c r="D68" s="22">
        <f t="shared" ref="D68:I68" si="4">(D58/D70)*100000</f>
        <v>4146.2827812976184</v>
      </c>
      <c r="E68" s="22">
        <f t="shared" si="4"/>
        <v>4459.0584649931834</v>
      </c>
      <c r="F68" s="22">
        <f t="shared" si="4"/>
        <v>2972.4159797083071</v>
      </c>
      <c r="G68" s="22">
        <f t="shared" si="4"/>
        <v>2146.1849843427785</v>
      </c>
      <c r="H68" s="22">
        <f t="shared" si="4"/>
        <v>2217.259531025682</v>
      </c>
      <c r="I68" s="22">
        <f t="shared" si="4"/>
        <v>2615.5327342747109</v>
      </c>
    </row>
    <row r="69" spans="2:9" x14ac:dyDescent="0.2">
      <c r="B69" s="10" t="s">
        <v>279</v>
      </c>
      <c r="C69" s="17">
        <f>(C58/C70)*1000</f>
        <v>31.975576444123085</v>
      </c>
      <c r="D69" s="17">
        <f t="shared" ref="D69:I69" si="5">(D58/D70)*1000</f>
        <v>41.46282781297618</v>
      </c>
      <c r="E69" s="17">
        <f t="shared" si="5"/>
        <v>44.590584649931834</v>
      </c>
      <c r="F69" s="17">
        <f t="shared" si="5"/>
        <v>29.724159797083068</v>
      </c>
      <c r="G69" s="17">
        <f t="shared" si="5"/>
        <v>21.461849843427789</v>
      </c>
      <c r="H69" s="17">
        <f t="shared" si="5"/>
        <v>22.172595310256821</v>
      </c>
      <c r="I69" s="17">
        <f t="shared" si="5"/>
        <v>26.15532734274711</v>
      </c>
    </row>
    <row r="70" spans="2:9" x14ac:dyDescent="0.2">
      <c r="B70" s="10" t="s">
        <v>215</v>
      </c>
      <c r="C70" s="26">
        <v>12447</v>
      </c>
      <c r="D70" s="26">
        <v>12469</v>
      </c>
      <c r="E70" s="26">
        <v>12469</v>
      </c>
      <c r="F70" s="26">
        <v>12616</v>
      </c>
      <c r="G70" s="26">
        <v>13093</v>
      </c>
      <c r="H70" s="26">
        <v>12538</v>
      </c>
      <c r="I70" s="26">
        <v>12464</v>
      </c>
    </row>
  </sheetData>
  <mergeCells count="3">
    <mergeCell ref="B1:I1"/>
    <mergeCell ref="B2:I2"/>
    <mergeCell ref="A58:B58"/>
  </mergeCells>
  <hyperlinks>
    <hyperlink ref="A2" location="DocumentMap!A28" display="&lt;&lt; Back to Document Map" xr:uid="{00000000-0004-0000-1B00-000000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192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1</v>
      </c>
      <c r="D6" s="1">
        <v>0</v>
      </c>
      <c r="E6" s="1">
        <v>1</v>
      </c>
      <c r="F6" s="1">
        <v>4</v>
      </c>
      <c r="G6" s="1">
        <v>5</v>
      </c>
      <c r="H6" s="1">
        <v>3</v>
      </c>
      <c r="I6" s="1">
        <v>5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16</v>
      </c>
      <c r="D9" s="1">
        <v>7</v>
      </c>
      <c r="E9" s="1">
        <v>8</v>
      </c>
      <c r="F9" s="1">
        <v>12</v>
      </c>
      <c r="G9" s="1">
        <v>4</v>
      </c>
      <c r="H9" s="1">
        <v>3</v>
      </c>
      <c r="I9" s="1">
        <v>5</v>
      </c>
    </row>
    <row r="10" spans="1:9" hidden="1" x14ac:dyDescent="0.2">
      <c r="A10" s="5" t="s">
        <v>68</v>
      </c>
      <c r="B10" s="1" t="s">
        <v>69</v>
      </c>
      <c r="C10" s="1">
        <v>36</v>
      </c>
      <c r="D10" s="1">
        <v>42</v>
      </c>
      <c r="E10" s="1">
        <v>50</v>
      </c>
      <c r="F10" s="1">
        <v>40</v>
      </c>
      <c r="G10" s="1">
        <v>40</v>
      </c>
      <c r="H10" s="1">
        <v>32</v>
      </c>
      <c r="I10" s="1">
        <v>41</v>
      </c>
    </row>
    <row r="11" spans="1:9" hidden="1" x14ac:dyDescent="0.2">
      <c r="A11" s="5" t="s">
        <v>70</v>
      </c>
      <c r="B11" s="1" t="s">
        <v>71</v>
      </c>
      <c r="C11" s="1">
        <v>7</v>
      </c>
      <c r="D11" s="1">
        <v>3</v>
      </c>
      <c r="E11" s="1">
        <v>7</v>
      </c>
      <c r="F11" s="1">
        <v>1</v>
      </c>
      <c r="G11" s="1">
        <v>7</v>
      </c>
      <c r="H11" s="1">
        <v>4</v>
      </c>
      <c r="I11" s="1">
        <v>7</v>
      </c>
    </row>
    <row r="12" spans="1:9" hidden="1" x14ac:dyDescent="0.2">
      <c r="A12" s="5" t="s">
        <v>72</v>
      </c>
      <c r="B12" s="1" t="s">
        <v>73</v>
      </c>
      <c r="C12" s="1">
        <v>4</v>
      </c>
      <c r="D12" s="1">
        <v>2</v>
      </c>
      <c r="E12" s="1">
        <v>0</v>
      </c>
      <c r="F12" s="1">
        <v>0</v>
      </c>
      <c r="G12" s="1">
        <v>1</v>
      </c>
      <c r="H12" s="1">
        <v>0</v>
      </c>
      <c r="I12" s="1">
        <v>1</v>
      </c>
    </row>
    <row r="13" spans="1:9" hidden="1" x14ac:dyDescent="0.2">
      <c r="A13" s="5" t="s">
        <v>74</v>
      </c>
      <c r="B13" s="1" t="s">
        <v>75</v>
      </c>
      <c r="C13" s="1">
        <v>35</v>
      </c>
      <c r="D13" s="1">
        <v>44</v>
      </c>
      <c r="E13" s="1">
        <v>24</v>
      </c>
      <c r="F13" s="1">
        <v>20</v>
      </c>
      <c r="G13" s="1">
        <v>38</v>
      </c>
      <c r="H13" s="1">
        <v>48</v>
      </c>
      <c r="I13" s="1">
        <v>31</v>
      </c>
    </row>
    <row r="14" spans="1:9" hidden="1" x14ac:dyDescent="0.2">
      <c r="A14" s="5" t="s">
        <v>76</v>
      </c>
      <c r="B14" s="1" t="s">
        <v>77</v>
      </c>
      <c r="C14" s="1">
        <v>45</v>
      </c>
      <c r="D14" s="1">
        <v>58</v>
      </c>
      <c r="E14" s="1">
        <v>47</v>
      </c>
      <c r="F14" s="1">
        <v>36</v>
      </c>
      <c r="G14" s="1">
        <v>36</v>
      </c>
      <c r="H14" s="1">
        <v>35</v>
      </c>
      <c r="I14" s="1">
        <v>45</v>
      </c>
    </row>
    <row r="15" spans="1:9" hidden="1" x14ac:dyDescent="0.2">
      <c r="A15" s="5" t="s">
        <v>78</v>
      </c>
      <c r="B15" s="1" t="s">
        <v>79</v>
      </c>
      <c r="C15" s="1">
        <v>221</v>
      </c>
      <c r="D15" s="1">
        <v>214</v>
      </c>
      <c r="E15" s="1">
        <v>191</v>
      </c>
      <c r="F15" s="1">
        <v>211</v>
      </c>
      <c r="G15" s="1">
        <v>235</v>
      </c>
      <c r="H15" s="1">
        <v>142</v>
      </c>
      <c r="I15" s="1">
        <v>132</v>
      </c>
    </row>
    <row r="16" spans="1:9" hidden="1" x14ac:dyDescent="0.2">
      <c r="A16" s="5" t="s">
        <v>80</v>
      </c>
      <c r="B16" s="1" t="s">
        <v>81</v>
      </c>
      <c r="C16" s="1">
        <v>839</v>
      </c>
      <c r="D16" s="1">
        <v>875</v>
      </c>
      <c r="E16" s="1">
        <v>823</v>
      </c>
      <c r="F16" s="1">
        <v>614</v>
      </c>
      <c r="G16" s="1">
        <v>603</v>
      </c>
      <c r="H16" s="1">
        <v>668</v>
      </c>
      <c r="I16" s="1">
        <v>764</v>
      </c>
    </row>
    <row r="17" spans="1:9" hidden="1" x14ac:dyDescent="0.2">
      <c r="A17" s="5" t="s">
        <v>82</v>
      </c>
      <c r="B17" s="1" t="s">
        <v>83</v>
      </c>
      <c r="C17" s="1">
        <v>34</v>
      </c>
      <c r="D17" s="1">
        <v>28</v>
      </c>
      <c r="E17" s="1">
        <v>28</v>
      </c>
      <c r="F17" s="1">
        <v>54</v>
      </c>
      <c r="G17" s="1">
        <v>66</v>
      </c>
      <c r="H17" s="1">
        <v>55</v>
      </c>
      <c r="I17" s="1">
        <v>66</v>
      </c>
    </row>
    <row r="18" spans="1:9" hidden="1" x14ac:dyDescent="0.2">
      <c r="A18" s="5" t="s">
        <v>84</v>
      </c>
      <c r="B18" s="1" t="s">
        <v>85</v>
      </c>
      <c r="C18" s="1">
        <v>16</v>
      </c>
      <c r="D18" s="1">
        <v>9</v>
      </c>
      <c r="E18" s="1">
        <v>13</v>
      </c>
      <c r="F18" s="1">
        <v>13</v>
      </c>
      <c r="G18" s="1">
        <v>15</v>
      </c>
      <c r="H18" s="1">
        <v>9</v>
      </c>
      <c r="I18" s="1">
        <v>10</v>
      </c>
    </row>
    <row r="19" spans="1:9" hidden="1" x14ac:dyDescent="0.2">
      <c r="A19" s="5" t="s">
        <v>86</v>
      </c>
      <c r="B19" s="1" t="s">
        <v>87</v>
      </c>
      <c r="C19" s="1">
        <v>3</v>
      </c>
      <c r="D19" s="1">
        <v>6</v>
      </c>
      <c r="E19" s="1">
        <v>4</v>
      </c>
      <c r="F19" s="1">
        <v>5</v>
      </c>
      <c r="G19" s="1">
        <v>6</v>
      </c>
      <c r="H19" s="1">
        <v>6</v>
      </c>
      <c r="I19" s="1">
        <v>16</v>
      </c>
    </row>
    <row r="20" spans="1:9" hidden="1" x14ac:dyDescent="0.2">
      <c r="A20" s="5" t="s">
        <v>88</v>
      </c>
      <c r="B20" s="1" t="s">
        <v>89</v>
      </c>
      <c r="C20" s="1">
        <v>386</v>
      </c>
      <c r="D20" s="1">
        <v>350</v>
      </c>
      <c r="E20" s="1">
        <v>323</v>
      </c>
      <c r="F20" s="1">
        <v>220</v>
      </c>
      <c r="G20" s="1">
        <v>165</v>
      </c>
      <c r="H20" s="1">
        <v>163</v>
      </c>
      <c r="I20" s="1">
        <v>150</v>
      </c>
    </row>
    <row r="21" spans="1:9" hidden="1" x14ac:dyDescent="0.2">
      <c r="A21" s="5" t="s">
        <v>90</v>
      </c>
      <c r="B21" s="1" t="s">
        <v>91</v>
      </c>
      <c r="C21" s="1">
        <v>1</v>
      </c>
      <c r="D21" s="1">
        <v>1</v>
      </c>
      <c r="E21" s="1">
        <v>4</v>
      </c>
      <c r="F21" s="1">
        <v>1</v>
      </c>
      <c r="G21" s="1">
        <v>1</v>
      </c>
      <c r="H21" s="1">
        <v>1</v>
      </c>
      <c r="I21" s="1">
        <v>3</v>
      </c>
    </row>
    <row r="22" spans="1:9" hidden="1" x14ac:dyDescent="0.2">
      <c r="A22" s="5" t="s">
        <v>92</v>
      </c>
      <c r="B22" s="1" t="s">
        <v>93</v>
      </c>
      <c r="C22" s="1">
        <v>1</v>
      </c>
      <c r="D22" s="1">
        <v>0</v>
      </c>
      <c r="E22" s="1">
        <v>5</v>
      </c>
      <c r="F22" s="1">
        <v>7</v>
      </c>
      <c r="G22" s="1">
        <v>6</v>
      </c>
      <c r="H22" s="1">
        <v>3</v>
      </c>
      <c r="I22" s="1">
        <v>4</v>
      </c>
    </row>
    <row r="23" spans="1:9" hidden="1" x14ac:dyDescent="0.2">
      <c r="A23" s="5" t="s">
        <v>94</v>
      </c>
      <c r="B23" s="1" t="s">
        <v>95</v>
      </c>
      <c r="C23" s="1">
        <v>168</v>
      </c>
      <c r="D23" s="1">
        <v>194</v>
      </c>
      <c r="E23" s="1">
        <v>135</v>
      </c>
      <c r="F23" s="1">
        <v>126</v>
      </c>
      <c r="G23" s="1">
        <v>79</v>
      </c>
      <c r="H23" s="1">
        <v>81</v>
      </c>
      <c r="I23" s="1">
        <v>119</v>
      </c>
    </row>
    <row r="24" spans="1:9" hidden="1" x14ac:dyDescent="0.2">
      <c r="A24" s="5" t="s">
        <v>96</v>
      </c>
      <c r="B24" s="1" t="s">
        <v>97</v>
      </c>
      <c r="C24" s="1">
        <v>239</v>
      </c>
      <c r="D24" s="1">
        <v>277</v>
      </c>
      <c r="E24" s="1">
        <v>211</v>
      </c>
      <c r="F24" s="1">
        <v>134</v>
      </c>
      <c r="G24" s="1">
        <v>109</v>
      </c>
      <c r="H24" s="1">
        <v>189</v>
      </c>
      <c r="I24" s="1">
        <v>147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1</v>
      </c>
      <c r="E25" s="1">
        <v>0</v>
      </c>
      <c r="F25" s="1">
        <v>1</v>
      </c>
      <c r="G25" s="1">
        <v>1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277</v>
      </c>
      <c r="D26" s="1">
        <v>339</v>
      </c>
      <c r="E26" s="1">
        <v>270</v>
      </c>
      <c r="F26" s="1">
        <v>272</v>
      </c>
      <c r="G26" s="1">
        <v>216</v>
      </c>
      <c r="H26" s="1">
        <v>309</v>
      </c>
      <c r="I26" s="1">
        <v>183</v>
      </c>
    </row>
    <row r="27" spans="1:9" hidden="1" x14ac:dyDescent="0.2">
      <c r="A27" s="5" t="s">
        <v>102</v>
      </c>
      <c r="B27" s="1" t="s">
        <v>103</v>
      </c>
      <c r="C27" s="1">
        <v>286</v>
      </c>
      <c r="D27" s="1">
        <v>288</v>
      </c>
      <c r="E27" s="1">
        <v>278</v>
      </c>
      <c r="F27" s="1">
        <v>304</v>
      </c>
      <c r="G27" s="1">
        <v>339</v>
      </c>
      <c r="H27" s="1">
        <v>450</v>
      </c>
      <c r="I27" s="1">
        <v>225</v>
      </c>
    </row>
    <row r="28" spans="1:9" hidden="1" x14ac:dyDescent="0.2">
      <c r="A28" s="5" t="s">
        <v>104</v>
      </c>
      <c r="B28" s="1" t="s">
        <v>105</v>
      </c>
      <c r="C28" s="1">
        <v>272</v>
      </c>
      <c r="D28" s="1">
        <v>247</v>
      </c>
      <c r="E28" s="1">
        <v>256</v>
      </c>
      <c r="F28" s="1">
        <v>238</v>
      </c>
      <c r="G28" s="1">
        <v>296</v>
      </c>
      <c r="H28" s="1">
        <v>299</v>
      </c>
      <c r="I28" s="1">
        <v>257</v>
      </c>
    </row>
    <row r="29" spans="1:9" hidden="1" x14ac:dyDescent="0.2">
      <c r="A29" s="5" t="s">
        <v>106</v>
      </c>
      <c r="B29" s="1" t="s">
        <v>107</v>
      </c>
      <c r="C29" s="1">
        <v>195</v>
      </c>
      <c r="D29" s="1">
        <v>235</v>
      </c>
      <c r="E29" s="1">
        <v>182</v>
      </c>
      <c r="F29" s="1">
        <v>220</v>
      </c>
      <c r="G29" s="1">
        <v>215</v>
      </c>
      <c r="H29" s="1">
        <v>238</v>
      </c>
      <c r="I29" s="1">
        <v>201</v>
      </c>
    </row>
    <row r="30" spans="1:9" hidden="1" x14ac:dyDescent="0.2">
      <c r="A30" s="5" t="s">
        <v>108</v>
      </c>
      <c r="B30" s="1" t="s">
        <v>109</v>
      </c>
      <c r="C30" s="1">
        <v>34</v>
      </c>
      <c r="D30" s="1">
        <v>52</v>
      </c>
      <c r="E30" s="1">
        <v>76</v>
      </c>
      <c r="F30" s="1">
        <v>40</v>
      </c>
      <c r="G30" s="1">
        <v>26</v>
      </c>
      <c r="H30" s="1">
        <v>80</v>
      </c>
      <c r="I30" s="1">
        <v>56</v>
      </c>
    </row>
    <row r="31" spans="1:9" hidden="1" x14ac:dyDescent="0.2">
      <c r="A31" s="5" t="s">
        <v>110</v>
      </c>
      <c r="B31" s="1" t="s">
        <v>111</v>
      </c>
      <c r="C31" s="1">
        <v>209</v>
      </c>
      <c r="D31" s="1">
        <v>177</v>
      </c>
      <c r="E31" s="1">
        <v>154</v>
      </c>
      <c r="F31" s="1">
        <v>184</v>
      </c>
      <c r="G31" s="1">
        <v>131</v>
      </c>
      <c r="H31" s="1">
        <v>118</v>
      </c>
      <c r="I31" s="1">
        <v>120</v>
      </c>
    </row>
    <row r="32" spans="1:9" hidden="1" x14ac:dyDescent="0.2">
      <c r="A32" s="5" t="s">
        <v>112</v>
      </c>
      <c r="B32" s="1" t="s">
        <v>113</v>
      </c>
      <c r="C32" s="1">
        <v>102</v>
      </c>
      <c r="D32" s="1">
        <v>90</v>
      </c>
      <c r="E32" s="1">
        <v>88</v>
      </c>
      <c r="F32" s="1">
        <v>85</v>
      </c>
      <c r="G32" s="1">
        <v>42</v>
      </c>
      <c r="H32" s="1">
        <v>95</v>
      </c>
      <c r="I32" s="1">
        <v>129</v>
      </c>
    </row>
    <row r="33" spans="1:9" hidden="1" x14ac:dyDescent="0.2">
      <c r="A33" s="5" t="s">
        <v>114</v>
      </c>
      <c r="B33" s="1" t="s">
        <v>115</v>
      </c>
      <c r="C33" s="1">
        <v>1</v>
      </c>
      <c r="D33" s="1">
        <v>3</v>
      </c>
      <c r="E33" s="1">
        <v>1</v>
      </c>
      <c r="F33" s="1">
        <v>2</v>
      </c>
      <c r="G33" s="1">
        <v>14</v>
      </c>
      <c r="H33" s="1">
        <v>7</v>
      </c>
      <c r="I33" s="1">
        <v>7</v>
      </c>
    </row>
    <row r="34" spans="1:9" hidden="1" x14ac:dyDescent="0.2">
      <c r="A34" s="5" t="s">
        <v>116</v>
      </c>
      <c r="B34" s="1" t="s">
        <v>117</v>
      </c>
      <c r="C34" s="1">
        <v>1</v>
      </c>
      <c r="D34" s="1">
        <v>0</v>
      </c>
      <c r="E34" s="1">
        <v>0</v>
      </c>
      <c r="F34" s="1">
        <v>0</v>
      </c>
      <c r="G34" s="1">
        <v>1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0</v>
      </c>
      <c r="D35" s="1">
        <v>0</v>
      </c>
      <c r="E35" s="1">
        <v>1</v>
      </c>
      <c r="F35" s="1">
        <v>2</v>
      </c>
      <c r="G35" s="1">
        <v>0</v>
      </c>
      <c r="H35" s="1">
        <v>3</v>
      </c>
      <c r="I35" s="1">
        <v>1</v>
      </c>
    </row>
    <row r="36" spans="1:9" hidden="1" x14ac:dyDescent="0.2">
      <c r="A36" s="5" t="s">
        <v>120</v>
      </c>
      <c r="B36" s="1" t="s">
        <v>121</v>
      </c>
      <c r="C36" s="1">
        <v>22</v>
      </c>
      <c r="D36" s="1">
        <v>69</v>
      </c>
      <c r="E36" s="1">
        <v>73</v>
      </c>
      <c r="F36" s="1">
        <v>77</v>
      </c>
      <c r="G36" s="1">
        <v>56</v>
      </c>
      <c r="H36" s="1">
        <v>67</v>
      </c>
      <c r="I36" s="1">
        <v>80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1</v>
      </c>
      <c r="G37" s="1">
        <v>5</v>
      </c>
      <c r="H37" s="1">
        <v>0</v>
      </c>
      <c r="I37" s="1">
        <v>0</v>
      </c>
    </row>
    <row r="38" spans="1:9" hidden="1" x14ac:dyDescent="0.2">
      <c r="A38" s="5" t="s">
        <v>124</v>
      </c>
      <c r="B38" s="1" t="s">
        <v>125</v>
      </c>
      <c r="C38" s="1">
        <v>12</v>
      </c>
      <c r="D38" s="1">
        <v>9</v>
      </c>
      <c r="E38" s="1">
        <v>8</v>
      </c>
      <c r="F38" s="1">
        <v>7</v>
      </c>
      <c r="G38" s="1">
        <v>3</v>
      </c>
      <c r="H38" s="1">
        <v>10</v>
      </c>
      <c r="I38" s="1">
        <v>11</v>
      </c>
    </row>
    <row r="39" spans="1:9" hidden="1" x14ac:dyDescent="0.2">
      <c r="A39" s="5" t="s">
        <v>126</v>
      </c>
      <c r="B39" s="1" t="s">
        <v>127</v>
      </c>
      <c r="C39" s="1">
        <v>99</v>
      </c>
      <c r="D39" s="1">
        <v>123</v>
      </c>
      <c r="E39" s="1">
        <v>108</v>
      </c>
      <c r="F39" s="1">
        <v>103</v>
      </c>
      <c r="G39" s="1">
        <v>117</v>
      </c>
      <c r="H39" s="1">
        <v>72</v>
      </c>
      <c r="I39" s="1">
        <v>10</v>
      </c>
    </row>
    <row r="40" spans="1:9" hidden="1" x14ac:dyDescent="0.2">
      <c r="A40" s="5" t="s">
        <v>128</v>
      </c>
      <c r="B40" s="1" t="s">
        <v>129</v>
      </c>
      <c r="C40" s="1">
        <v>712</v>
      </c>
      <c r="D40" s="1">
        <v>657</v>
      </c>
      <c r="E40" s="1">
        <v>629</v>
      </c>
      <c r="F40" s="1">
        <v>597</v>
      </c>
      <c r="G40" s="1">
        <v>462</v>
      </c>
      <c r="H40" s="1">
        <v>443</v>
      </c>
      <c r="I40" s="1">
        <v>452</v>
      </c>
    </row>
    <row r="41" spans="1:9" hidden="1" x14ac:dyDescent="0.2">
      <c r="A41" s="5" t="s">
        <v>130</v>
      </c>
      <c r="B41" s="1" t="s">
        <v>131</v>
      </c>
      <c r="C41" s="1">
        <v>348</v>
      </c>
      <c r="D41" s="1">
        <v>259</v>
      </c>
      <c r="E41" s="1">
        <v>166</v>
      </c>
      <c r="F41" s="1">
        <v>157</v>
      </c>
      <c r="G41" s="1">
        <v>192</v>
      </c>
      <c r="H41" s="1">
        <v>228</v>
      </c>
      <c r="I41" s="1">
        <v>168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1</v>
      </c>
      <c r="E42" s="1">
        <v>0</v>
      </c>
      <c r="F42" s="1">
        <v>0</v>
      </c>
      <c r="G42" s="1">
        <v>1</v>
      </c>
      <c r="H42" s="1">
        <v>1</v>
      </c>
      <c r="I42" s="1">
        <v>3</v>
      </c>
    </row>
    <row r="43" spans="1:9" hidden="1" x14ac:dyDescent="0.2">
      <c r="A43" s="5" t="s">
        <v>134</v>
      </c>
      <c r="B43" s="1" t="s">
        <v>135</v>
      </c>
      <c r="C43" s="1">
        <v>1</v>
      </c>
      <c r="D43" s="1">
        <v>0</v>
      </c>
      <c r="E43" s="1">
        <v>2</v>
      </c>
      <c r="F43" s="1">
        <v>0</v>
      </c>
      <c r="G43" s="1">
        <v>1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3</v>
      </c>
      <c r="D44" s="1">
        <v>5</v>
      </c>
      <c r="E44" s="1">
        <v>3</v>
      </c>
      <c r="F44" s="1">
        <v>4</v>
      </c>
      <c r="G44" s="1">
        <v>0</v>
      </c>
      <c r="H44" s="1">
        <v>1</v>
      </c>
      <c r="I44" s="1">
        <v>2</v>
      </c>
    </row>
    <row r="45" spans="1:9" hidden="1" x14ac:dyDescent="0.2">
      <c r="A45" s="5" t="s">
        <v>138</v>
      </c>
      <c r="B45" s="1" t="s">
        <v>139</v>
      </c>
      <c r="C45" s="1">
        <v>3</v>
      </c>
      <c r="D45" s="1">
        <v>4</v>
      </c>
      <c r="E45" s="1">
        <v>8</v>
      </c>
      <c r="F45" s="1">
        <v>11</v>
      </c>
      <c r="G45" s="1">
        <v>12</v>
      </c>
      <c r="H45" s="1">
        <v>20</v>
      </c>
      <c r="I45" s="1">
        <v>6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1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4</v>
      </c>
      <c r="D50" s="1">
        <v>6</v>
      </c>
      <c r="E50" s="1">
        <v>5</v>
      </c>
      <c r="F50" s="1">
        <v>1</v>
      </c>
      <c r="G50" s="1">
        <v>1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1</v>
      </c>
      <c r="D51" s="1">
        <v>1</v>
      </c>
      <c r="E51" s="1">
        <v>2</v>
      </c>
      <c r="F51" s="1">
        <v>0</v>
      </c>
      <c r="G51" s="1">
        <v>0</v>
      </c>
      <c r="H51" s="1">
        <v>0</v>
      </c>
      <c r="I51" s="1">
        <v>2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1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1</v>
      </c>
      <c r="F53" s="1">
        <v>0</v>
      </c>
      <c r="G53" s="1">
        <v>1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100</v>
      </c>
      <c r="D54" s="1">
        <v>82</v>
      </c>
      <c r="E54" s="1">
        <v>57</v>
      </c>
      <c r="F54" s="1">
        <v>111</v>
      </c>
      <c r="G54" s="1">
        <v>115</v>
      </c>
      <c r="H54" s="1">
        <v>77</v>
      </c>
      <c r="I54" s="1">
        <v>67</v>
      </c>
    </row>
    <row r="55" spans="1:9" hidden="1" x14ac:dyDescent="0.2">
      <c r="A55" s="5" t="s">
        <v>158</v>
      </c>
      <c r="B55" s="1" t="s">
        <v>159</v>
      </c>
      <c r="C55" s="1">
        <v>2</v>
      </c>
      <c r="D55" s="1">
        <v>2</v>
      </c>
      <c r="E55" s="1">
        <v>5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1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2</v>
      </c>
      <c r="E57" s="1">
        <v>2</v>
      </c>
      <c r="F57" s="1">
        <v>1</v>
      </c>
      <c r="G57" s="1">
        <v>0</v>
      </c>
      <c r="H57" s="1">
        <v>0</v>
      </c>
      <c r="I57" s="1">
        <v>0</v>
      </c>
    </row>
    <row r="58" spans="1:9" hidden="1" x14ac:dyDescent="0.2">
      <c r="A58" s="23" t="s">
        <v>164</v>
      </c>
      <c r="B58" s="24" t="s">
        <v>165</v>
      </c>
      <c r="C58" s="6">
        <v>4737</v>
      </c>
      <c r="D58" s="6">
        <v>4762</v>
      </c>
      <c r="E58" s="6">
        <v>4249</v>
      </c>
      <c r="F58" s="6">
        <v>3916</v>
      </c>
      <c r="G58" s="6">
        <v>3663</v>
      </c>
      <c r="H58" s="6">
        <v>3961</v>
      </c>
      <c r="I58" s="6">
        <v>3527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314</v>
      </c>
      <c r="D64" s="20">
        <f t="shared" ref="D64:I64" si="0">SUM(D6,D10,D11,D12,D14,D15)</f>
        <v>319</v>
      </c>
      <c r="E64" s="20">
        <f t="shared" si="0"/>
        <v>296</v>
      </c>
      <c r="F64" s="20">
        <f t="shared" si="0"/>
        <v>292</v>
      </c>
      <c r="G64" s="20">
        <f t="shared" si="0"/>
        <v>324</v>
      </c>
      <c r="H64" s="20">
        <f t="shared" si="0"/>
        <v>216</v>
      </c>
      <c r="I64" s="20">
        <f t="shared" si="0"/>
        <v>231</v>
      </c>
    </row>
    <row r="65" spans="2:9" x14ac:dyDescent="0.2">
      <c r="B65" s="1" t="s">
        <v>275</v>
      </c>
      <c r="C65" s="20">
        <f>SUM(C6,C7,C9,C10,C11,C12,C13,C15,C16,C17,C43,C44,C55,C56)</f>
        <v>1200</v>
      </c>
      <c r="D65" s="20">
        <f t="shared" ref="D65:I65" si="1">SUM(D6,D7,D9,D10,D11,D12,D13,D15,D16,D17,D43,D44,D55,D56)</f>
        <v>1222</v>
      </c>
      <c r="E65" s="20">
        <f t="shared" si="1"/>
        <v>1142</v>
      </c>
      <c r="F65" s="20">
        <f t="shared" si="1"/>
        <v>960</v>
      </c>
      <c r="G65" s="20">
        <f t="shared" si="1"/>
        <v>1000</v>
      </c>
      <c r="H65" s="20">
        <f t="shared" si="1"/>
        <v>956</v>
      </c>
      <c r="I65" s="20">
        <f t="shared" si="1"/>
        <v>1054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3081</v>
      </c>
      <c r="D66" s="20">
        <f t="shared" ref="D66:I66" si="2">SUM(D14,D18,D19,D20,D21,D22,D23,D24,D25,D26,D27,D28,D29,D30,D31,D32,D33,D34,D35,D36,D37,D38,D39,D40,D53)</f>
        <v>3185</v>
      </c>
      <c r="E66" s="20">
        <f t="shared" si="2"/>
        <v>2867</v>
      </c>
      <c r="F66" s="20">
        <f t="shared" si="2"/>
        <v>2675</v>
      </c>
      <c r="G66" s="20">
        <f t="shared" si="2"/>
        <v>2342</v>
      </c>
      <c r="H66" s="20">
        <f t="shared" si="2"/>
        <v>2678</v>
      </c>
      <c r="I66" s="20">
        <f t="shared" si="2"/>
        <v>2226</v>
      </c>
    </row>
    <row r="67" spans="2:9" x14ac:dyDescent="0.2">
      <c r="B67" s="1" t="s">
        <v>277</v>
      </c>
      <c r="C67" s="20">
        <f>SUM(C41,C42,C45,C46,C47,C48,C49,C50,C51,C52,C54,C57)</f>
        <v>456</v>
      </c>
      <c r="D67" s="20">
        <f t="shared" ref="D67:I67" si="3">SUM(D41,D42,D45,D46,D47,D48,D49,D50,D51,D52,D54,D57)</f>
        <v>355</v>
      </c>
      <c r="E67" s="20">
        <f t="shared" si="3"/>
        <v>240</v>
      </c>
      <c r="F67" s="20">
        <f t="shared" si="3"/>
        <v>281</v>
      </c>
      <c r="G67" s="20">
        <f t="shared" si="3"/>
        <v>321</v>
      </c>
      <c r="H67" s="20">
        <f t="shared" si="3"/>
        <v>327</v>
      </c>
      <c r="I67" s="20">
        <f t="shared" si="3"/>
        <v>247</v>
      </c>
    </row>
    <row r="68" spans="2:9" x14ac:dyDescent="0.2">
      <c r="B68" s="10" t="s">
        <v>278</v>
      </c>
      <c r="C68" s="22">
        <f>(C58/C70)*100000</f>
        <v>6611.4895042429653</v>
      </c>
      <c r="D68" s="22">
        <f t="shared" ref="D68:I68" si="4">(D58/D70)*100000</f>
        <v>6623.8246258276304</v>
      </c>
      <c r="E68" s="22">
        <f t="shared" si="4"/>
        <v>5910.2542702943301</v>
      </c>
      <c r="F68" s="22">
        <f t="shared" si="4"/>
        <v>5437.6050099282111</v>
      </c>
      <c r="G68" s="22">
        <f t="shared" si="4"/>
        <v>4927.2282155443763</v>
      </c>
      <c r="H68" s="22">
        <f t="shared" si="4"/>
        <v>5283.6581429162161</v>
      </c>
      <c r="I68" s="22">
        <f t="shared" si="4"/>
        <v>4696.4047936085217</v>
      </c>
    </row>
    <row r="69" spans="2:9" x14ac:dyDescent="0.2">
      <c r="B69" s="10" t="s">
        <v>279</v>
      </c>
      <c r="C69" s="17">
        <f>(C58/C70)*1000</f>
        <v>66.114895042429652</v>
      </c>
      <c r="D69" s="17">
        <f t="shared" ref="D69:I69" si="5">(D58/D70)*1000</f>
        <v>66.238246258276305</v>
      </c>
      <c r="E69" s="17">
        <f t="shared" si="5"/>
        <v>59.102542702943303</v>
      </c>
      <c r="F69" s="17">
        <f t="shared" si="5"/>
        <v>54.376050099282111</v>
      </c>
      <c r="G69" s="17">
        <f t="shared" si="5"/>
        <v>49.272282155443762</v>
      </c>
      <c r="H69" s="17">
        <f t="shared" si="5"/>
        <v>52.836581429162166</v>
      </c>
      <c r="I69" s="17">
        <f t="shared" si="5"/>
        <v>46.964047936085215</v>
      </c>
    </row>
    <row r="70" spans="2:9" x14ac:dyDescent="0.2">
      <c r="B70" s="10" t="s">
        <v>215</v>
      </c>
      <c r="C70" s="26">
        <v>71648</v>
      </c>
      <c r="D70" s="26">
        <v>71892</v>
      </c>
      <c r="E70" s="26">
        <v>71892</v>
      </c>
      <c r="F70" s="26">
        <v>72017</v>
      </c>
      <c r="G70" s="26">
        <v>74342</v>
      </c>
      <c r="H70" s="26">
        <v>74967</v>
      </c>
      <c r="I70" s="26">
        <v>75100</v>
      </c>
    </row>
  </sheetData>
  <mergeCells count="3">
    <mergeCell ref="B1:I1"/>
    <mergeCell ref="B2:I2"/>
    <mergeCell ref="A58:B58"/>
  </mergeCells>
  <hyperlinks>
    <hyperlink ref="A2" location="DocumentMap!A29" display="&lt;&lt; Back to Document Map" xr:uid="{00000000-0004-0000-1C00-000000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193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1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3</v>
      </c>
      <c r="D10" s="1">
        <v>1</v>
      </c>
      <c r="E10" s="1">
        <v>2</v>
      </c>
      <c r="F10" s="1">
        <v>1</v>
      </c>
      <c r="G10" s="1">
        <v>3</v>
      </c>
      <c r="H10" s="1">
        <v>1</v>
      </c>
      <c r="I10" s="1">
        <v>2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1</v>
      </c>
      <c r="E11" s="1">
        <v>0</v>
      </c>
      <c r="F11" s="1">
        <v>0</v>
      </c>
      <c r="G11" s="1">
        <v>1</v>
      </c>
      <c r="H11" s="1">
        <v>1</v>
      </c>
      <c r="I11" s="1">
        <v>2</v>
      </c>
    </row>
    <row r="12" spans="1:9" hidden="1" x14ac:dyDescent="0.2">
      <c r="A12" s="5" t="s">
        <v>72</v>
      </c>
      <c r="B12" s="1" t="s">
        <v>73</v>
      </c>
      <c r="C12" s="1">
        <v>1</v>
      </c>
      <c r="D12" s="1">
        <v>1</v>
      </c>
      <c r="E12" s="1">
        <v>2</v>
      </c>
      <c r="F12" s="1">
        <v>0</v>
      </c>
      <c r="G12" s="1">
        <v>0</v>
      </c>
      <c r="H12" s="1">
        <v>0</v>
      </c>
      <c r="I12" s="1">
        <v>4</v>
      </c>
    </row>
    <row r="13" spans="1:9" hidden="1" x14ac:dyDescent="0.2">
      <c r="A13" s="5" t="s">
        <v>74</v>
      </c>
      <c r="B13" s="1" t="s">
        <v>75</v>
      </c>
      <c r="C13" s="1">
        <v>4</v>
      </c>
      <c r="D13" s="1">
        <v>3</v>
      </c>
      <c r="E13" s="1">
        <v>1</v>
      </c>
      <c r="F13" s="1">
        <v>1</v>
      </c>
      <c r="G13" s="1">
        <v>1</v>
      </c>
      <c r="H13" s="1">
        <v>1</v>
      </c>
      <c r="I13" s="1">
        <v>2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0</v>
      </c>
      <c r="E14" s="1">
        <v>0</v>
      </c>
      <c r="F14" s="1">
        <v>2</v>
      </c>
      <c r="G14" s="1">
        <v>0</v>
      </c>
      <c r="H14" s="1">
        <v>0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7</v>
      </c>
      <c r="D15" s="1">
        <v>4</v>
      </c>
      <c r="E15" s="1">
        <v>7</v>
      </c>
      <c r="F15" s="1">
        <v>4</v>
      </c>
      <c r="G15" s="1">
        <v>8</v>
      </c>
      <c r="H15" s="1">
        <v>0</v>
      </c>
      <c r="I15" s="1">
        <v>6</v>
      </c>
    </row>
    <row r="16" spans="1:9" hidden="1" x14ac:dyDescent="0.2">
      <c r="A16" s="5" t="s">
        <v>80</v>
      </c>
      <c r="B16" s="1" t="s">
        <v>81</v>
      </c>
      <c r="C16" s="1">
        <v>99</v>
      </c>
      <c r="D16" s="1">
        <v>77</v>
      </c>
      <c r="E16" s="1">
        <v>59</v>
      </c>
      <c r="F16" s="1">
        <v>45</v>
      </c>
      <c r="G16" s="1">
        <v>81</v>
      </c>
      <c r="H16" s="1">
        <v>56</v>
      </c>
      <c r="I16" s="1">
        <v>58</v>
      </c>
    </row>
    <row r="17" spans="1:9" hidden="1" x14ac:dyDescent="0.2">
      <c r="A17" s="5" t="s">
        <v>82</v>
      </c>
      <c r="B17" s="1" t="s">
        <v>83</v>
      </c>
      <c r="C17" s="1">
        <v>15</v>
      </c>
      <c r="D17" s="1">
        <v>6</v>
      </c>
      <c r="E17" s="1">
        <v>13</v>
      </c>
      <c r="F17" s="1">
        <v>26</v>
      </c>
      <c r="G17" s="1">
        <v>15</v>
      </c>
      <c r="H17" s="1">
        <v>18</v>
      </c>
      <c r="I17" s="1">
        <v>20</v>
      </c>
    </row>
    <row r="18" spans="1:9" hidden="1" x14ac:dyDescent="0.2">
      <c r="A18" s="5" t="s">
        <v>84</v>
      </c>
      <c r="B18" s="1" t="s">
        <v>85</v>
      </c>
      <c r="C18" s="1">
        <v>0</v>
      </c>
      <c r="D18" s="1">
        <v>0</v>
      </c>
      <c r="E18" s="1">
        <v>1</v>
      </c>
      <c r="F18" s="1">
        <v>2</v>
      </c>
      <c r="G18" s="1">
        <v>3</v>
      </c>
      <c r="H18" s="1">
        <v>1</v>
      </c>
      <c r="I18" s="1">
        <v>2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1</v>
      </c>
      <c r="I19" s="1">
        <v>1</v>
      </c>
    </row>
    <row r="20" spans="1:9" hidden="1" x14ac:dyDescent="0.2">
      <c r="A20" s="5" t="s">
        <v>88</v>
      </c>
      <c r="B20" s="1" t="s">
        <v>89</v>
      </c>
      <c r="C20" s="1">
        <v>18</v>
      </c>
      <c r="D20" s="1">
        <v>12</v>
      </c>
      <c r="E20" s="1">
        <v>16</v>
      </c>
      <c r="F20" s="1">
        <v>13</v>
      </c>
      <c r="G20" s="1">
        <v>14</v>
      </c>
      <c r="H20" s="1">
        <v>12</v>
      </c>
      <c r="I20" s="1">
        <v>6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5</v>
      </c>
      <c r="D23" s="1">
        <v>2</v>
      </c>
      <c r="E23" s="1">
        <v>2</v>
      </c>
      <c r="F23" s="1">
        <v>1</v>
      </c>
      <c r="G23" s="1">
        <v>2</v>
      </c>
      <c r="H23" s="1">
        <v>2</v>
      </c>
      <c r="I23" s="1">
        <v>0</v>
      </c>
    </row>
    <row r="24" spans="1:9" hidden="1" x14ac:dyDescent="0.2">
      <c r="A24" s="5" t="s">
        <v>96</v>
      </c>
      <c r="B24" s="1" t="s">
        <v>97</v>
      </c>
      <c r="C24" s="1">
        <v>17</v>
      </c>
      <c r="D24" s="1">
        <v>9</v>
      </c>
      <c r="E24" s="1">
        <v>11</v>
      </c>
      <c r="F24" s="1">
        <v>6</v>
      </c>
      <c r="G24" s="1">
        <v>4</v>
      </c>
      <c r="H24" s="1">
        <v>6</v>
      </c>
      <c r="I24" s="1">
        <v>3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8</v>
      </c>
      <c r="D26" s="1">
        <v>11</v>
      </c>
      <c r="E26" s="1">
        <v>9</v>
      </c>
      <c r="F26" s="1">
        <v>5</v>
      </c>
      <c r="G26" s="1">
        <v>12</v>
      </c>
      <c r="H26" s="1">
        <v>11</v>
      </c>
      <c r="I26" s="1">
        <v>4</v>
      </c>
    </row>
    <row r="27" spans="1:9" hidden="1" x14ac:dyDescent="0.2">
      <c r="A27" s="5" t="s">
        <v>102</v>
      </c>
      <c r="B27" s="1" t="s">
        <v>103</v>
      </c>
      <c r="C27" s="1">
        <v>0</v>
      </c>
      <c r="D27" s="1">
        <v>3</v>
      </c>
      <c r="E27" s="1">
        <v>1</v>
      </c>
      <c r="F27" s="1">
        <v>1</v>
      </c>
      <c r="G27" s="1">
        <v>2</v>
      </c>
      <c r="H27" s="1">
        <v>1</v>
      </c>
      <c r="I27" s="1">
        <v>2</v>
      </c>
    </row>
    <row r="28" spans="1:9" hidden="1" x14ac:dyDescent="0.2">
      <c r="A28" s="5" t="s">
        <v>104</v>
      </c>
      <c r="B28" s="1" t="s">
        <v>105</v>
      </c>
      <c r="C28" s="1">
        <v>49</v>
      </c>
      <c r="D28" s="1">
        <v>34</v>
      </c>
      <c r="E28" s="1">
        <v>33</v>
      </c>
      <c r="F28" s="1">
        <v>27</v>
      </c>
      <c r="G28" s="1">
        <v>23</v>
      </c>
      <c r="H28" s="1">
        <v>28</v>
      </c>
      <c r="I28" s="1">
        <v>28</v>
      </c>
    </row>
    <row r="29" spans="1:9" hidden="1" x14ac:dyDescent="0.2">
      <c r="A29" s="5" t="s">
        <v>106</v>
      </c>
      <c r="B29" s="1" t="s">
        <v>107</v>
      </c>
      <c r="C29" s="1">
        <v>6</v>
      </c>
      <c r="D29" s="1">
        <v>9</v>
      </c>
      <c r="E29" s="1">
        <v>3</v>
      </c>
      <c r="F29" s="1">
        <v>6</v>
      </c>
      <c r="G29" s="1">
        <v>5</v>
      </c>
      <c r="H29" s="1">
        <v>3</v>
      </c>
      <c r="I29" s="1">
        <v>4</v>
      </c>
    </row>
    <row r="30" spans="1:9" hidden="1" x14ac:dyDescent="0.2">
      <c r="A30" s="5" t="s">
        <v>108</v>
      </c>
      <c r="B30" s="1" t="s">
        <v>109</v>
      </c>
      <c r="C30" s="1">
        <v>0</v>
      </c>
      <c r="D30" s="1">
        <v>1</v>
      </c>
      <c r="E30" s="1">
        <v>3</v>
      </c>
      <c r="F30" s="1">
        <v>1</v>
      </c>
      <c r="G30" s="1">
        <v>11</v>
      </c>
      <c r="H30" s="1">
        <v>8</v>
      </c>
      <c r="I30" s="1">
        <v>9</v>
      </c>
    </row>
    <row r="31" spans="1:9" hidden="1" x14ac:dyDescent="0.2">
      <c r="A31" s="5" t="s">
        <v>110</v>
      </c>
      <c r="B31" s="1" t="s">
        <v>111</v>
      </c>
      <c r="C31" s="1">
        <v>18</v>
      </c>
      <c r="D31" s="1">
        <v>16</v>
      </c>
      <c r="E31" s="1">
        <v>11</v>
      </c>
      <c r="F31" s="1">
        <v>14</v>
      </c>
      <c r="G31" s="1">
        <v>4</v>
      </c>
      <c r="H31" s="1">
        <v>12</v>
      </c>
      <c r="I31" s="1">
        <v>12</v>
      </c>
    </row>
    <row r="32" spans="1:9" hidden="1" x14ac:dyDescent="0.2">
      <c r="A32" s="5" t="s">
        <v>112</v>
      </c>
      <c r="B32" s="1" t="s">
        <v>113</v>
      </c>
      <c r="C32" s="1">
        <v>4</v>
      </c>
      <c r="D32" s="1">
        <v>2</v>
      </c>
      <c r="E32" s="1">
        <v>5</v>
      </c>
      <c r="F32" s="1">
        <v>2</v>
      </c>
      <c r="G32" s="1">
        <v>4</v>
      </c>
      <c r="H32" s="1">
        <v>4</v>
      </c>
      <c r="I32" s="1">
        <v>7</v>
      </c>
    </row>
    <row r="33" spans="1:9" hidden="1" x14ac:dyDescent="0.2">
      <c r="A33" s="5" t="s">
        <v>114</v>
      </c>
      <c r="B33" s="1" t="s">
        <v>115</v>
      </c>
      <c r="C33" s="1">
        <v>3</v>
      </c>
      <c r="D33" s="1">
        <v>1</v>
      </c>
      <c r="E33" s="1">
        <v>0</v>
      </c>
      <c r="F33" s="1">
        <v>1</v>
      </c>
      <c r="G33" s="1">
        <v>3</v>
      </c>
      <c r="H33" s="1">
        <v>4</v>
      </c>
      <c r="I33" s="1">
        <v>1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1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1</v>
      </c>
    </row>
    <row r="38" spans="1:9" hidden="1" x14ac:dyDescent="0.2">
      <c r="A38" s="5" t="s">
        <v>124</v>
      </c>
      <c r="B38" s="1" t="s">
        <v>125</v>
      </c>
      <c r="C38" s="1">
        <v>1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</row>
    <row r="39" spans="1:9" hidden="1" x14ac:dyDescent="0.2">
      <c r="A39" s="5" t="s">
        <v>126</v>
      </c>
      <c r="B39" s="1" t="s">
        <v>127</v>
      </c>
      <c r="C39" s="1">
        <v>1</v>
      </c>
      <c r="D39" s="1">
        <v>3</v>
      </c>
      <c r="E39" s="1">
        <v>2</v>
      </c>
      <c r="F39" s="1">
        <v>7</v>
      </c>
      <c r="G39" s="1">
        <v>2</v>
      </c>
      <c r="H39" s="1">
        <v>4</v>
      </c>
      <c r="I39" s="1">
        <v>2</v>
      </c>
    </row>
    <row r="40" spans="1:9" hidden="1" x14ac:dyDescent="0.2">
      <c r="A40" s="5" t="s">
        <v>128</v>
      </c>
      <c r="B40" s="1" t="s">
        <v>129</v>
      </c>
      <c r="C40" s="1">
        <v>83</v>
      </c>
      <c r="D40" s="1">
        <v>64</v>
      </c>
      <c r="E40" s="1">
        <v>58</v>
      </c>
      <c r="F40" s="1">
        <v>51</v>
      </c>
      <c r="G40" s="1">
        <v>54</v>
      </c>
      <c r="H40" s="1">
        <v>80</v>
      </c>
      <c r="I40" s="1">
        <v>48</v>
      </c>
    </row>
    <row r="41" spans="1:9" hidden="1" x14ac:dyDescent="0.2">
      <c r="A41" s="5" t="s">
        <v>130</v>
      </c>
      <c r="B41" s="1" t="s">
        <v>131</v>
      </c>
      <c r="C41" s="1">
        <v>77</v>
      </c>
      <c r="D41" s="1">
        <v>69</v>
      </c>
      <c r="E41" s="1">
        <v>55</v>
      </c>
      <c r="F41" s="1">
        <v>49</v>
      </c>
      <c r="G41" s="1">
        <v>69</v>
      </c>
      <c r="H41" s="1">
        <v>48</v>
      </c>
      <c r="I41" s="1">
        <v>35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1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1</v>
      </c>
      <c r="E45" s="1">
        <v>0</v>
      </c>
      <c r="F45" s="1">
        <v>0</v>
      </c>
      <c r="G45" s="1">
        <v>1</v>
      </c>
      <c r="H45" s="1">
        <v>1</v>
      </c>
      <c r="I45" s="1">
        <v>3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1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8</v>
      </c>
      <c r="D54" s="1">
        <v>9</v>
      </c>
      <c r="E54" s="1">
        <v>5</v>
      </c>
      <c r="F54" s="1">
        <v>6</v>
      </c>
      <c r="G54" s="1">
        <v>16</v>
      </c>
      <c r="H54" s="1">
        <v>9</v>
      </c>
      <c r="I54" s="1">
        <v>8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1</v>
      </c>
      <c r="G57" s="1">
        <v>1</v>
      </c>
      <c r="H57" s="1">
        <v>1</v>
      </c>
      <c r="I57" s="1">
        <v>1</v>
      </c>
    </row>
    <row r="58" spans="1:9" hidden="1" x14ac:dyDescent="0.2">
      <c r="A58" s="23" t="s">
        <v>164</v>
      </c>
      <c r="B58" s="24" t="s">
        <v>165</v>
      </c>
      <c r="C58" s="6">
        <v>428</v>
      </c>
      <c r="D58" s="6">
        <v>339</v>
      </c>
      <c r="E58" s="6">
        <v>299</v>
      </c>
      <c r="F58" s="6">
        <v>273</v>
      </c>
      <c r="G58" s="6">
        <v>339</v>
      </c>
      <c r="H58" s="6">
        <v>313</v>
      </c>
      <c r="I58" s="6">
        <v>273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11</v>
      </c>
      <c r="D64" s="20">
        <f t="shared" ref="D64:I64" si="0">SUM(D6,D10,D11,D12,D14,D15)</f>
        <v>7</v>
      </c>
      <c r="E64" s="20">
        <f t="shared" si="0"/>
        <v>11</v>
      </c>
      <c r="F64" s="20">
        <f t="shared" si="0"/>
        <v>7</v>
      </c>
      <c r="G64" s="20">
        <f t="shared" si="0"/>
        <v>12</v>
      </c>
      <c r="H64" s="20">
        <f t="shared" si="0"/>
        <v>2</v>
      </c>
      <c r="I64" s="20">
        <f t="shared" si="0"/>
        <v>15</v>
      </c>
    </row>
    <row r="65" spans="2:9" x14ac:dyDescent="0.2">
      <c r="B65" s="1" t="s">
        <v>275</v>
      </c>
      <c r="C65" s="20">
        <f>SUM(C6,C7,C9,C10,C11,C12,C13,C15,C16,C17,C43,C44,C55,C56)</f>
        <v>130</v>
      </c>
      <c r="D65" s="20">
        <f t="shared" ref="D65:I65" si="1">SUM(D6,D7,D9,D10,D11,D12,D13,D15,D16,D17,D43,D44,D55,D56)</f>
        <v>93</v>
      </c>
      <c r="E65" s="20">
        <f t="shared" si="1"/>
        <v>84</v>
      </c>
      <c r="F65" s="20">
        <f t="shared" si="1"/>
        <v>77</v>
      </c>
      <c r="G65" s="20">
        <f t="shared" si="1"/>
        <v>109</v>
      </c>
      <c r="H65" s="20">
        <f t="shared" si="1"/>
        <v>77</v>
      </c>
      <c r="I65" s="20">
        <f t="shared" si="1"/>
        <v>95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213</v>
      </c>
      <c r="D66" s="20">
        <f t="shared" ref="D66:I66" si="2">SUM(D14,D18,D19,D20,D21,D22,D23,D24,D25,D26,D27,D28,D29,D30,D31,D32,D33,D34,D35,D36,D37,D38,D39,D40,D53)</f>
        <v>167</v>
      </c>
      <c r="E66" s="20">
        <f t="shared" si="2"/>
        <v>155</v>
      </c>
      <c r="F66" s="20">
        <f t="shared" si="2"/>
        <v>139</v>
      </c>
      <c r="G66" s="20">
        <f t="shared" si="2"/>
        <v>143</v>
      </c>
      <c r="H66" s="20">
        <f t="shared" si="2"/>
        <v>177</v>
      </c>
      <c r="I66" s="20">
        <f t="shared" si="2"/>
        <v>131</v>
      </c>
    </row>
    <row r="67" spans="2:9" x14ac:dyDescent="0.2">
      <c r="B67" s="1" t="s">
        <v>277</v>
      </c>
      <c r="C67" s="20">
        <f>SUM(C41,C42,C45,C46,C47,C48,C49,C50,C51,C52,C54,C57)</f>
        <v>85</v>
      </c>
      <c r="D67" s="20">
        <f t="shared" ref="D67:I67" si="3">SUM(D41,D42,D45,D46,D47,D48,D49,D50,D51,D52,D54,D57)</f>
        <v>79</v>
      </c>
      <c r="E67" s="20">
        <f t="shared" si="3"/>
        <v>60</v>
      </c>
      <c r="F67" s="20">
        <f t="shared" si="3"/>
        <v>57</v>
      </c>
      <c r="G67" s="20">
        <f t="shared" si="3"/>
        <v>87</v>
      </c>
      <c r="H67" s="20">
        <f t="shared" si="3"/>
        <v>59</v>
      </c>
      <c r="I67" s="20">
        <f t="shared" si="3"/>
        <v>47</v>
      </c>
    </row>
    <row r="68" spans="2:9" x14ac:dyDescent="0.2">
      <c r="B68" s="10" t="s">
        <v>278</v>
      </c>
      <c r="C68" s="22">
        <f>(C58/C70)*100000</f>
        <v>2462.4590069616247</v>
      </c>
      <c r="D68" s="22">
        <f t="shared" ref="D68:I68" si="4">(D58/D70)*100000</f>
        <v>1940.0251802678265</v>
      </c>
      <c r="E68" s="22">
        <f t="shared" si="4"/>
        <v>1711.1136545725078</v>
      </c>
      <c r="F68" s="22">
        <f t="shared" si="4"/>
        <v>1590.7236918774033</v>
      </c>
      <c r="G68" s="22">
        <f t="shared" si="4"/>
        <v>1915.6871609403256</v>
      </c>
      <c r="H68" s="22">
        <f t="shared" si="4"/>
        <v>1766.764506660646</v>
      </c>
      <c r="I68" s="22">
        <f t="shared" si="4"/>
        <v>1548.936170212766</v>
      </c>
    </row>
    <row r="69" spans="2:9" x14ac:dyDescent="0.2">
      <c r="B69" s="10" t="s">
        <v>279</v>
      </c>
      <c r="C69" s="17">
        <f>(C58/C70)*1000</f>
        <v>24.62459006961625</v>
      </c>
      <c r="D69" s="17">
        <f t="shared" ref="D69:I69" si="5">(D58/D70)*1000</f>
        <v>19.400251802678266</v>
      </c>
      <c r="E69" s="17">
        <f t="shared" si="5"/>
        <v>17.111136545725078</v>
      </c>
      <c r="F69" s="17">
        <f t="shared" si="5"/>
        <v>15.907236918774034</v>
      </c>
      <c r="G69" s="17">
        <f t="shared" si="5"/>
        <v>19.156871609403257</v>
      </c>
      <c r="H69" s="17">
        <f t="shared" si="5"/>
        <v>17.667645066606458</v>
      </c>
      <c r="I69" s="17">
        <f t="shared" si="5"/>
        <v>15.48936170212766</v>
      </c>
    </row>
    <row r="70" spans="2:9" x14ac:dyDescent="0.2">
      <c r="B70" s="10" t="s">
        <v>215</v>
      </c>
      <c r="C70" s="26">
        <v>17381</v>
      </c>
      <c r="D70" s="26">
        <v>17474</v>
      </c>
      <c r="E70" s="26">
        <v>17474</v>
      </c>
      <c r="F70" s="26">
        <v>17162</v>
      </c>
      <c r="G70" s="26">
        <v>17696</v>
      </c>
      <c r="H70" s="26">
        <v>17716</v>
      </c>
      <c r="I70" s="26">
        <v>17625</v>
      </c>
    </row>
  </sheetData>
  <mergeCells count="3">
    <mergeCell ref="B1:I1"/>
    <mergeCell ref="B2:I2"/>
    <mergeCell ref="A58:B58"/>
  </mergeCells>
  <hyperlinks>
    <hyperlink ref="A2" location="DocumentMap!A30" display="&lt;&lt; Back to Document Map" xr:uid="{00000000-0004-0000-1D00-000000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194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13</v>
      </c>
      <c r="D6" s="1">
        <v>10</v>
      </c>
      <c r="E6" s="1">
        <v>12</v>
      </c>
      <c r="F6" s="1">
        <v>16</v>
      </c>
      <c r="G6" s="1">
        <v>21</v>
      </c>
      <c r="H6" s="1">
        <v>7</v>
      </c>
      <c r="I6" s="1">
        <v>11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7</v>
      </c>
      <c r="D9" s="1">
        <v>6</v>
      </c>
      <c r="E9" s="1">
        <v>12</v>
      </c>
      <c r="F9" s="1">
        <v>7</v>
      </c>
      <c r="G9" s="1">
        <v>12</v>
      </c>
      <c r="H9" s="1">
        <v>5</v>
      </c>
      <c r="I9" s="1">
        <v>6</v>
      </c>
    </row>
    <row r="10" spans="1:9" hidden="1" x14ac:dyDescent="0.2">
      <c r="A10" s="5" t="s">
        <v>68</v>
      </c>
      <c r="B10" s="1" t="s">
        <v>69</v>
      </c>
      <c r="C10" s="1">
        <v>98</v>
      </c>
      <c r="D10" s="1">
        <v>113</v>
      </c>
      <c r="E10" s="1">
        <v>101</v>
      </c>
      <c r="F10" s="1">
        <v>62</v>
      </c>
      <c r="G10" s="1">
        <v>74</v>
      </c>
      <c r="H10" s="1">
        <v>59</v>
      </c>
      <c r="I10" s="1">
        <v>64</v>
      </c>
    </row>
    <row r="11" spans="1:9" hidden="1" x14ac:dyDescent="0.2">
      <c r="A11" s="5" t="s">
        <v>70</v>
      </c>
      <c r="B11" s="1" t="s">
        <v>71</v>
      </c>
      <c r="C11" s="1">
        <v>6</v>
      </c>
      <c r="D11" s="1">
        <v>6</v>
      </c>
      <c r="E11" s="1">
        <v>7</v>
      </c>
      <c r="F11" s="1">
        <v>4</v>
      </c>
      <c r="G11" s="1">
        <v>6</v>
      </c>
      <c r="H11" s="1">
        <v>5</v>
      </c>
      <c r="I11" s="1">
        <v>2</v>
      </c>
    </row>
    <row r="12" spans="1:9" hidden="1" x14ac:dyDescent="0.2">
      <c r="A12" s="5" t="s">
        <v>72</v>
      </c>
      <c r="B12" s="1" t="s">
        <v>73</v>
      </c>
      <c r="C12" s="1">
        <v>4</v>
      </c>
      <c r="D12" s="1">
        <v>1</v>
      </c>
      <c r="E12" s="1">
        <v>4</v>
      </c>
      <c r="F12" s="1">
        <v>1</v>
      </c>
      <c r="G12" s="1">
        <v>0</v>
      </c>
      <c r="H12" s="1">
        <v>3</v>
      </c>
      <c r="I12" s="1">
        <v>2</v>
      </c>
    </row>
    <row r="13" spans="1:9" hidden="1" x14ac:dyDescent="0.2">
      <c r="A13" s="5" t="s">
        <v>74</v>
      </c>
      <c r="B13" s="1" t="s">
        <v>75</v>
      </c>
      <c r="C13" s="1">
        <v>81</v>
      </c>
      <c r="D13" s="1">
        <v>69</v>
      </c>
      <c r="E13" s="1">
        <v>58</v>
      </c>
      <c r="F13" s="1">
        <v>48</v>
      </c>
      <c r="G13" s="1">
        <v>55</v>
      </c>
      <c r="H13" s="1">
        <v>43</v>
      </c>
      <c r="I13" s="1">
        <v>41</v>
      </c>
    </row>
    <row r="14" spans="1:9" hidden="1" x14ac:dyDescent="0.2">
      <c r="A14" s="5" t="s">
        <v>76</v>
      </c>
      <c r="B14" s="1" t="s">
        <v>77</v>
      </c>
      <c r="C14" s="1">
        <v>259</v>
      </c>
      <c r="D14" s="1">
        <v>255</v>
      </c>
      <c r="E14" s="1">
        <v>248</v>
      </c>
      <c r="F14" s="1">
        <v>184</v>
      </c>
      <c r="G14" s="1">
        <v>145</v>
      </c>
      <c r="H14" s="1">
        <v>136</v>
      </c>
      <c r="I14" s="1">
        <v>113</v>
      </c>
    </row>
    <row r="15" spans="1:9" hidden="1" x14ac:dyDescent="0.2">
      <c r="A15" s="5" t="s">
        <v>78</v>
      </c>
      <c r="B15" s="1" t="s">
        <v>79</v>
      </c>
      <c r="C15" s="1">
        <v>592</v>
      </c>
      <c r="D15" s="1">
        <v>457</v>
      </c>
      <c r="E15" s="1">
        <v>537</v>
      </c>
      <c r="F15" s="1">
        <v>618</v>
      </c>
      <c r="G15" s="1">
        <v>497</v>
      </c>
      <c r="H15" s="1">
        <v>441</v>
      </c>
      <c r="I15" s="1">
        <v>404</v>
      </c>
    </row>
    <row r="16" spans="1:9" hidden="1" x14ac:dyDescent="0.2">
      <c r="A16" s="5" t="s">
        <v>80</v>
      </c>
      <c r="B16" s="1" t="s">
        <v>81</v>
      </c>
      <c r="C16" s="1">
        <v>2224</v>
      </c>
      <c r="D16" s="1">
        <v>2128</v>
      </c>
      <c r="E16" s="1">
        <v>2062</v>
      </c>
      <c r="F16" s="1">
        <v>1737</v>
      </c>
      <c r="G16" s="1">
        <v>1780</v>
      </c>
      <c r="H16" s="1">
        <v>1915</v>
      </c>
      <c r="I16" s="1">
        <v>1817</v>
      </c>
    </row>
    <row r="17" spans="1:9" hidden="1" x14ac:dyDescent="0.2">
      <c r="A17" s="5" t="s">
        <v>82</v>
      </c>
      <c r="B17" s="1" t="s">
        <v>83</v>
      </c>
      <c r="C17" s="1">
        <v>69</v>
      </c>
      <c r="D17" s="1">
        <v>47</v>
      </c>
      <c r="E17" s="1">
        <v>49</v>
      </c>
      <c r="F17" s="1">
        <v>38</v>
      </c>
      <c r="G17" s="1">
        <v>39</v>
      </c>
      <c r="H17" s="1">
        <v>42</v>
      </c>
      <c r="I17" s="1">
        <v>57</v>
      </c>
    </row>
    <row r="18" spans="1:9" hidden="1" x14ac:dyDescent="0.2">
      <c r="A18" s="5" t="s">
        <v>84</v>
      </c>
      <c r="B18" s="1" t="s">
        <v>85</v>
      </c>
      <c r="C18" s="1">
        <v>16</v>
      </c>
      <c r="D18" s="1">
        <v>10</v>
      </c>
      <c r="E18" s="1">
        <v>5</v>
      </c>
      <c r="F18" s="1">
        <v>8</v>
      </c>
      <c r="G18" s="1">
        <v>6</v>
      </c>
      <c r="H18" s="1">
        <v>7</v>
      </c>
      <c r="I18" s="1">
        <v>3</v>
      </c>
    </row>
    <row r="19" spans="1:9" hidden="1" x14ac:dyDescent="0.2">
      <c r="A19" s="5" t="s">
        <v>86</v>
      </c>
      <c r="B19" s="1" t="s">
        <v>87</v>
      </c>
      <c r="C19" s="1">
        <v>3</v>
      </c>
      <c r="D19" s="1">
        <v>4</v>
      </c>
      <c r="E19" s="1">
        <v>2</v>
      </c>
      <c r="F19" s="1">
        <v>5</v>
      </c>
      <c r="G19" s="1">
        <v>2</v>
      </c>
      <c r="H19" s="1">
        <v>2</v>
      </c>
      <c r="I19" s="1">
        <v>1</v>
      </c>
    </row>
    <row r="20" spans="1:9" hidden="1" x14ac:dyDescent="0.2">
      <c r="A20" s="5" t="s">
        <v>88</v>
      </c>
      <c r="B20" s="1" t="s">
        <v>89</v>
      </c>
      <c r="C20" s="1">
        <v>1028</v>
      </c>
      <c r="D20" s="1">
        <v>942</v>
      </c>
      <c r="E20" s="1">
        <v>731</v>
      </c>
      <c r="F20" s="1">
        <v>618</v>
      </c>
      <c r="G20" s="1">
        <v>516</v>
      </c>
      <c r="H20" s="1">
        <v>393</v>
      </c>
      <c r="I20" s="1">
        <v>305</v>
      </c>
    </row>
    <row r="21" spans="1:9" hidden="1" x14ac:dyDescent="0.2">
      <c r="A21" s="5" t="s">
        <v>90</v>
      </c>
      <c r="B21" s="1" t="s">
        <v>91</v>
      </c>
      <c r="C21" s="1">
        <v>12</v>
      </c>
      <c r="D21" s="1">
        <v>10</v>
      </c>
      <c r="E21" s="1">
        <v>11</v>
      </c>
      <c r="F21" s="1">
        <v>3</v>
      </c>
      <c r="G21" s="1">
        <v>13</v>
      </c>
      <c r="H21" s="1">
        <v>9</v>
      </c>
      <c r="I21" s="1">
        <v>7</v>
      </c>
    </row>
    <row r="22" spans="1:9" hidden="1" x14ac:dyDescent="0.2">
      <c r="A22" s="5" t="s">
        <v>92</v>
      </c>
      <c r="B22" s="1" t="s">
        <v>93</v>
      </c>
      <c r="C22" s="1">
        <v>15</v>
      </c>
      <c r="D22" s="1">
        <v>8</v>
      </c>
      <c r="E22" s="1">
        <v>16</v>
      </c>
      <c r="F22" s="1">
        <v>12</v>
      </c>
      <c r="G22" s="1">
        <v>7</v>
      </c>
      <c r="H22" s="1">
        <v>6</v>
      </c>
      <c r="I22" s="1">
        <v>7</v>
      </c>
    </row>
    <row r="23" spans="1:9" hidden="1" x14ac:dyDescent="0.2">
      <c r="A23" s="5" t="s">
        <v>94</v>
      </c>
      <c r="B23" s="1" t="s">
        <v>95</v>
      </c>
      <c r="C23" s="1">
        <v>310</v>
      </c>
      <c r="D23" s="1">
        <v>358</v>
      </c>
      <c r="E23" s="1">
        <v>367</v>
      </c>
      <c r="F23" s="1">
        <v>195</v>
      </c>
      <c r="G23" s="1">
        <v>161</v>
      </c>
      <c r="H23" s="1">
        <v>220</v>
      </c>
      <c r="I23" s="1">
        <v>202</v>
      </c>
    </row>
    <row r="24" spans="1:9" hidden="1" x14ac:dyDescent="0.2">
      <c r="A24" s="5" t="s">
        <v>96</v>
      </c>
      <c r="B24" s="1" t="s">
        <v>97</v>
      </c>
      <c r="C24" s="1">
        <v>561</v>
      </c>
      <c r="D24" s="1">
        <v>381</v>
      </c>
      <c r="E24" s="1">
        <v>340</v>
      </c>
      <c r="F24" s="1">
        <v>172</v>
      </c>
      <c r="G24" s="1">
        <v>157</v>
      </c>
      <c r="H24" s="1">
        <v>219</v>
      </c>
      <c r="I24" s="1">
        <v>162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2024</v>
      </c>
      <c r="D26" s="1">
        <v>1888</v>
      </c>
      <c r="E26" s="1">
        <v>1981</v>
      </c>
      <c r="F26" s="1">
        <v>1412</v>
      </c>
      <c r="G26" s="1">
        <v>1774</v>
      </c>
      <c r="H26" s="1">
        <v>1826</v>
      </c>
      <c r="I26" s="1">
        <v>1099</v>
      </c>
    </row>
    <row r="27" spans="1:9" hidden="1" x14ac:dyDescent="0.2">
      <c r="A27" s="5" t="s">
        <v>102</v>
      </c>
      <c r="B27" s="1" t="s">
        <v>103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 hidden="1" x14ac:dyDescent="0.2">
      <c r="A28" s="5" t="s">
        <v>104</v>
      </c>
      <c r="B28" s="1" t="s">
        <v>105</v>
      </c>
      <c r="C28" s="1">
        <v>1469</v>
      </c>
      <c r="D28" s="1">
        <v>1624</v>
      </c>
      <c r="E28" s="1">
        <v>1602</v>
      </c>
      <c r="F28" s="1">
        <v>1472</v>
      </c>
      <c r="G28" s="1">
        <v>1431</v>
      </c>
      <c r="H28" s="1">
        <v>1438</v>
      </c>
      <c r="I28" s="1">
        <v>1363</v>
      </c>
    </row>
    <row r="29" spans="1:9" hidden="1" x14ac:dyDescent="0.2">
      <c r="A29" s="5" t="s">
        <v>106</v>
      </c>
      <c r="B29" s="1" t="s">
        <v>107</v>
      </c>
      <c r="C29" s="1">
        <v>589</v>
      </c>
      <c r="D29" s="1">
        <v>565</v>
      </c>
      <c r="E29" s="1">
        <v>481</v>
      </c>
      <c r="F29" s="1">
        <v>561</v>
      </c>
      <c r="G29" s="1">
        <v>704</v>
      </c>
      <c r="H29" s="1">
        <v>720</v>
      </c>
      <c r="I29" s="1">
        <v>507</v>
      </c>
    </row>
    <row r="30" spans="1:9" hidden="1" x14ac:dyDescent="0.2">
      <c r="A30" s="5" t="s">
        <v>108</v>
      </c>
      <c r="B30" s="1" t="s">
        <v>109</v>
      </c>
      <c r="C30" s="1">
        <v>70</v>
      </c>
      <c r="D30" s="1">
        <v>35</v>
      </c>
      <c r="E30" s="1">
        <v>36</v>
      </c>
      <c r="F30" s="1">
        <v>15</v>
      </c>
      <c r="G30" s="1">
        <v>14</v>
      </c>
      <c r="H30" s="1">
        <v>13</v>
      </c>
      <c r="I30" s="1">
        <v>10</v>
      </c>
    </row>
    <row r="31" spans="1:9" hidden="1" x14ac:dyDescent="0.2">
      <c r="A31" s="5" t="s">
        <v>110</v>
      </c>
      <c r="B31" s="1" t="s">
        <v>111</v>
      </c>
      <c r="C31" s="1">
        <v>849</v>
      </c>
      <c r="D31" s="1">
        <v>806</v>
      </c>
      <c r="E31" s="1">
        <v>791</v>
      </c>
      <c r="F31" s="1">
        <v>708</v>
      </c>
      <c r="G31" s="1">
        <v>604</v>
      </c>
      <c r="H31" s="1">
        <v>457</v>
      </c>
      <c r="I31" s="1">
        <v>451</v>
      </c>
    </row>
    <row r="32" spans="1:9" hidden="1" x14ac:dyDescent="0.2">
      <c r="A32" s="5" t="s">
        <v>112</v>
      </c>
      <c r="B32" s="1" t="s">
        <v>113</v>
      </c>
      <c r="C32" s="1">
        <v>103</v>
      </c>
      <c r="D32" s="1">
        <v>133</v>
      </c>
      <c r="E32" s="1">
        <v>156</v>
      </c>
      <c r="F32" s="1">
        <v>287</v>
      </c>
      <c r="G32" s="1">
        <v>232</v>
      </c>
      <c r="H32" s="1">
        <v>190</v>
      </c>
      <c r="I32" s="1">
        <v>187</v>
      </c>
    </row>
    <row r="33" spans="1:9" hidden="1" x14ac:dyDescent="0.2">
      <c r="A33" s="5" t="s">
        <v>114</v>
      </c>
      <c r="B33" s="1" t="s">
        <v>115</v>
      </c>
      <c r="C33" s="1">
        <v>4</v>
      </c>
      <c r="D33" s="1">
        <v>1</v>
      </c>
      <c r="E33" s="1">
        <v>2</v>
      </c>
      <c r="F33" s="1">
        <v>2</v>
      </c>
      <c r="G33" s="1">
        <v>2</v>
      </c>
      <c r="H33" s="1">
        <v>1</v>
      </c>
      <c r="I33" s="1">
        <v>5</v>
      </c>
    </row>
    <row r="34" spans="1:9" hidden="1" x14ac:dyDescent="0.2">
      <c r="A34" s="5" t="s">
        <v>116</v>
      </c>
      <c r="B34" s="1" t="s">
        <v>117</v>
      </c>
      <c r="C34" s="1">
        <v>3</v>
      </c>
      <c r="D34" s="1">
        <v>0</v>
      </c>
      <c r="E34" s="1">
        <v>1</v>
      </c>
      <c r="F34" s="1">
        <v>0</v>
      </c>
      <c r="G34" s="1">
        <v>1</v>
      </c>
      <c r="H34" s="1">
        <v>1</v>
      </c>
      <c r="I34" s="1">
        <v>44</v>
      </c>
    </row>
    <row r="35" spans="1:9" hidden="1" x14ac:dyDescent="0.2">
      <c r="A35" s="5" t="s">
        <v>118</v>
      </c>
      <c r="B35" s="1" t="s">
        <v>119</v>
      </c>
      <c r="C35" s="1">
        <v>3</v>
      </c>
      <c r="D35" s="1">
        <v>4</v>
      </c>
      <c r="E35" s="1">
        <v>1</v>
      </c>
      <c r="F35" s="1">
        <v>4</v>
      </c>
      <c r="G35" s="1">
        <v>6</v>
      </c>
      <c r="H35" s="1">
        <v>6</v>
      </c>
      <c r="I35" s="1">
        <v>5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idden="1" x14ac:dyDescent="0.2">
      <c r="A38" s="5" t="s">
        <v>124</v>
      </c>
      <c r="B38" s="1" t="s">
        <v>125</v>
      </c>
      <c r="C38" s="1">
        <v>26</v>
      </c>
      <c r="D38" s="1">
        <v>21</v>
      </c>
      <c r="E38" s="1">
        <v>18</v>
      </c>
      <c r="F38" s="1">
        <v>7</v>
      </c>
      <c r="G38" s="1">
        <v>6</v>
      </c>
      <c r="H38" s="1">
        <v>5</v>
      </c>
      <c r="I38" s="1">
        <v>7</v>
      </c>
    </row>
    <row r="39" spans="1:9" hidden="1" x14ac:dyDescent="0.2">
      <c r="A39" s="5" t="s">
        <v>126</v>
      </c>
      <c r="B39" s="1" t="s">
        <v>127</v>
      </c>
      <c r="C39" s="1">
        <v>49</v>
      </c>
      <c r="D39" s="1">
        <v>44</v>
      </c>
      <c r="E39" s="1">
        <v>25</v>
      </c>
      <c r="F39" s="1">
        <v>35</v>
      </c>
      <c r="G39" s="1">
        <v>11</v>
      </c>
      <c r="H39" s="1">
        <v>18</v>
      </c>
      <c r="I39" s="1">
        <v>8</v>
      </c>
    </row>
    <row r="40" spans="1:9" hidden="1" x14ac:dyDescent="0.2">
      <c r="A40" s="5" t="s">
        <v>128</v>
      </c>
      <c r="B40" s="1" t="s">
        <v>129</v>
      </c>
      <c r="C40" s="1">
        <v>2240</v>
      </c>
      <c r="D40" s="1">
        <v>1921</v>
      </c>
      <c r="E40" s="1">
        <v>1904</v>
      </c>
      <c r="F40" s="1">
        <v>1768</v>
      </c>
      <c r="G40" s="1">
        <v>1805</v>
      </c>
      <c r="H40" s="1">
        <v>1908</v>
      </c>
      <c r="I40" s="1">
        <v>1740</v>
      </c>
    </row>
    <row r="41" spans="1:9" hidden="1" x14ac:dyDescent="0.2">
      <c r="A41" s="5" t="s">
        <v>130</v>
      </c>
      <c r="B41" s="1" t="s">
        <v>131</v>
      </c>
      <c r="C41" s="1">
        <v>652</v>
      </c>
      <c r="D41" s="1">
        <v>619</v>
      </c>
      <c r="E41" s="1">
        <v>565</v>
      </c>
      <c r="F41" s="1">
        <v>283</v>
      </c>
      <c r="G41" s="1">
        <v>306</v>
      </c>
      <c r="H41" s="1">
        <v>389</v>
      </c>
      <c r="I41" s="1">
        <v>245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1</v>
      </c>
      <c r="D43" s="1">
        <v>2</v>
      </c>
      <c r="E43" s="1">
        <v>0</v>
      </c>
      <c r="F43" s="1">
        <v>0</v>
      </c>
      <c r="G43" s="1">
        <v>0</v>
      </c>
      <c r="H43" s="1">
        <v>1</v>
      </c>
      <c r="I43" s="1">
        <v>1</v>
      </c>
    </row>
    <row r="44" spans="1:9" hidden="1" x14ac:dyDescent="0.2">
      <c r="A44" s="5" t="s">
        <v>136</v>
      </c>
      <c r="B44" s="1" t="s">
        <v>137</v>
      </c>
      <c r="C44" s="1">
        <v>8</v>
      </c>
      <c r="D44" s="1">
        <v>12</v>
      </c>
      <c r="E44" s="1">
        <v>7</v>
      </c>
      <c r="F44" s="1">
        <v>5</v>
      </c>
      <c r="G44" s="1">
        <v>7</v>
      </c>
      <c r="H44" s="1">
        <v>6</v>
      </c>
      <c r="I44" s="1">
        <v>5</v>
      </c>
    </row>
    <row r="45" spans="1:9" hidden="1" x14ac:dyDescent="0.2">
      <c r="A45" s="5" t="s">
        <v>138</v>
      </c>
      <c r="B45" s="1" t="s">
        <v>139</v>
      </c>
      <c r="C45" s="1">
        <v>1</v>
      </c>
      <c r="D45" s="1">
        <v>1</v>
      </c>
      <c r="E45" s="1">
        <v>2</v>
      </c>
      <c r="F45" s="1">
        <v>2</v>
      </c>
      <c r="G45" s="1">
        <v>1</v>
      </c>
      <c r="H45" s="1">
        <v>0</v>
      </c>
      <c r="I45" s="1">
        <v>3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1</v>
      </c>
      <c r="E47" s="1">
        <v>2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52</v>
      </c>
      <c r="D50" s="1">
        <v>13</v>
      </c>
      <c r="E50" s="1">
        <v>12</v>
      </c>
      <c r="F50" s="1">
        <v>4</v>
      </c>
      <c r="G50" s="1">
        <v>0</v>
      </c>
      <c r="H50" s="1">
        <v>4</v>
      </c>
      <c r="I50" s="1">
        <v>14</v>
      </c>
    </row>
    <row r="51" spans="1:9" hidden="1" x14ac:dyDescent="0.2">
      <c r="A51" s="5" t="s">
        <v>150</v>
      </c>
      <c r="B51" s="1" t="s">
        <v>151</v>
      </c>
      <c r="C51" s="1">
        <v>7</v>
      </c>
      <c r="D51" s="1">
        <v>1</v>
      </c>
      <c r="E51" s="1">
        <v>6</v>
      </c>
      <c r="F51" s="1">
        <v>1</v>
      </c>
      <c r="G51" s="1">
        <v>1</v>
      </c>
      <c r="H51" s="1">
        <v>0</v>
      </c>
      <c r="I51" s="1">
        <v>3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1</v>
      </c>
      <c r="E53" s="1">
        <v>0</v>
      </c>
      <c r="F53" s="1">
        <v>0</v>
      </c>
      <c r="G53" s="1">
        <v>1</v>
      </c>
      <c r="H53" s="1">
        <v>1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268</v>
      </c>
      <c r="D54" s="1">
        <v>198</v>
      </c>
      <c r="E54" s="1">
        <v>204</v>
      </c>
      <c r="F54" s="1">
        <v>190</v>
      </c>
      <c r="G54" s="1">
        <v>251</v>
      </c>
      <c r="H54" s="1">
        <v>252</v>
      </c>
      <c r="I54" s="1">
        <v>162</v>
      </c>
    </row>
    <row r="55" spans="1:9" hidden="1" x14ac:dyDescent="0.2">
      <c r="A55" s="5" t="s">
        <v>158</v>
      </c>
      <c r="B55" s="1" t="s">
        <v>159</v>
      </c>
      <c r="C55" s="1">
        <v>2</v>
      </c>
      <c r="D55" s="1">
        <v>7</v>
      </c>
      <c r="E55" s="1">
        <v>3</v>
      </c>
      <c r="F55" s="1">
        <v>0</v>
      </c>
      <c r="G55" s="1">
        <v>0</v>
      </c>
      <c r="H55" s="1">
        <v>1</v>
      </c>
      <c r="I55" s="1">
        <v>1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1</v>
      </c>
      <c r="E56" s="1">
        <v>4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</row>
    <row r="58" spans="1:9" hidden="1" x14ac:dyDescent="0.2">
      <c r="A58" s="23" t="s">
        <v>164</v>
      </c>
      <c r="B58" s="24" t="s">
        <v>165</v>
      </c>
      <c r="C58" s="6">
        <v>13718</v>
      </c>
      <c r="D58" s="6">
        <v>12703</v>
      </c>
      <c r="E58" s="6">
        <v>12365</v>
      </c>
      <c r="F58" s="6">
        <v>10484</v>
      </c>
      <c r="G58" s="6">
        <v>10648</v>
      </c>
      <c r="H58" s="6">
        <v>10749</v>
      </c>
      <c r="I58" s="6">
        <v>9064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972</v>
      </c>
      <c r="D64" s="20">
        <f t="shared" ref="D64:I64" si="0">SUM(D6,D10,D11,D12,D14,D15)</f>
        <v>842</v>
      </c>
      <c r="E64" s="20">
        <f t="shared" si="0"/>
        <v>909</v>
      </c>
      <c r="F64" s="20">
        <f t="shared" si="0"/>
        <v>885</v>
      </c>
      <c r="G64" s="20">
        <f t="shared" si="0"/>
        <v>743</v>
      </c>
      <c r="H64" s="20">
        <f t="shared" si="0"/>
        <v>651</v>
      </c>
      <c r="I64" s="20">
        <f t="shared" si="0"/>
        <v>596</v>
      </c>
    </row>
    <row r="65" spans="2:9" x14ac:dyDescent="0.2">
      <c r="B65" s="1" t="s">
        <v>275</v>
      </c>
      <c r="C65" s="20">
        <f>SUM(C6,C7,C9,C10,C11,C12,C13,C15,C16,C17,C43,C44,C55,C56)</f>
        <v>3105</v>
      </c>
      <c r="D65" s="20">
        <f t="shared" ref="D65:I65" si="1">SUM(D6,D7,D9,D10,D11,D12,D13,D15,D16,D17,D43,D44,D55,D56)</f>
        <v>2859</v>
      </c>
      <c r="E65" s="20">
        <f t="shared" si="1"/>
        <v>2856</v>
      </c>
      <c r="F65" s="20">
        <f t="shared" si="1"/>
        <v>2536</v>
      </c>
      <c r="G65" s="20">
        <f t="shared" si="1"/>
        <v>2491</v>
      </c>
      <c r="H65" s="20">
        <f t="shared" si="1"/>
        <v>2528</v>
      </c>
      <c r="I65" s="20">
        <f t="shared" si="1"/>
        <v>2411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9633</v>
      </c>
      <c r="D66" s="20">
        <f t="shared" ref="D66:I66" si="2">SUM(D14,D18,D19,D20,D21,D22,D23,D24,D25,D26,D27,D28,D29,D30,D31,D32,D33,D34,D35,D36,D37,D38,D39,D40,D53)</f>
        <v>9011</v>
      </c>
      <c r="E66" s="20">
        <f t="shared" si="2"/>
        <v>8718</v>
      </c>
      <c r="F66" s="20">
        <f t="shared" si="2"/>
        <v>7468</v>
      </c>
      <c r="G66" s="20">
        <f t="shared" si="2"/>
        <v>7598</v>
      </c>
      <c r="H66" s="20">
        <f t="shared" si="2"/>
        <v>7576</v>
      </c>
      <c r="I66" s="20">
        <f t="shared" si="2"/>
        <v>6226</v>
      </c>
    </row>
    <row r="67" spans="2:9" x14ac:dyDescent="0.2">
      <c r="B67" s="1" t="s">
        <v>277</v>
      </c>
      <c r="C67" s="20">
        <f>SUM(C41,C42,C45,C46,C47,C48,C49,C50,C51,C52,C54,C57)</f>
        <v>980</v>
      </c>
      <c r="D67" s="20">
        <f t="shared" ref="D67:I67" si="3">SUM(D41,D42,D45,D46,D47,D48,D49,D50,D51,D52,D54,D57)</f>
        <v>833</v>
      </c>
      <c r="E67" s="20">
        <f t="shared" si="3"/>
        <v>791</v>
      </c>
      <c r="F67" s="20">
        <f t="shared" si="3"/>
        <v>480</v>
      </c>
      <c r="G67" s="20">
        <f t="shared" si="3"/>
        <v>559</v>
      </c>
      <c r="H67" s="20">
        <f t="shared" si="3"/>
        <v>645</v>
      </c>
      <c r="I67" s="20">
        <f t="shared" si="3"/>
        <v>427</v>
      </c>
    </row>
    <row r="68" spans="2:9" x14ac:dyDescent="0.2">
      <c r="B68" s="10" t="s">
        <v>278</v>
      </c>
      <c r="C68" s="22">
        <f>(C58/C70)*100000</f>
        <v>7627.2976970209165</v>
      </c>
      <c r="D68" s="22">
        <f t="shared" ref="D68:I68" si="4">(D58/D70)*100000</f>
        <v>7050.6024898844971</v>
      </c>
      <c r="E68" s="22">
        <f t="shared" si="4"/>
        <v>6863.0008492026927</v>
      </c>
      <c r="F68" s="22">
        <f t="shared" si="4"/>
        <v>5837.31897574094</v>
      </c>
      <c r="G68" s="22">
        <f t="shared" si="4"/>
        <v>5728.7967805109001</v>
      </c>
      <c r="H68" s="22">
        <f t="shared" si="4"/>
        <v>5685.376380484915</v>
      </c>
      <c r="I68" s="22">
        <f t="shared" si="4"/>
        <v>4780.8428714594656</v>
      </c>
    </row>
    <row r="69" spans="2:9" x14ac:dyDescent="0.2">
      <c r="B69" s="10" t="s">
        <v>279</v>
      </c>
      <c r="C69" s="17">
        <f>(C58/C70)*1000</f>
        <v>76.272976970209172</v>
      </c>
      <c r="D69" s="17">
        <f t="shared" ref="D69:I69" si="5">(D58/D70)*1000</f>
        <v>70.50602489884497</v>
      </c>
      <c r="E69" s="17">
        <f t="shared" si="5"/>
        <v>68.630008492026931</v>
      </c>
      <c r="F69" s="17">
        <f t="shared" si="5"/>
        <v>58.373189757409399</v>
      </c>
      <c r="G69" s="17">
        <f t="shared" si="5"/>
        <v>57.287967805109005</v>
      </c>
      <c r="H69" s="17">
        <f t="shared" si="5"/>
        <v>56.853763804849152</v>
      </c>
      <c r="I69" s="17">
        <f t="shared" si="5"/>
        <v>47.808428714594655</v>
      </c>
    </row>
    <row r="70" spans="2:9" x14ac:dyDescent="0.2">
      <c r="B70" s="10" t="s">
        <v>215</v>
      </c>
      <c r="C70" s="26">
        <v>179854</v>
      </c>
      <c r="D70" s="26">
        <v>180169</v>
      </c>
      <c r="E70" s="26">
        <v>180169</v>
      </c>
      <c r="F70" s="26">
        <v>179603</v>
      </c>
      <c r="G70" s="26">
        <v>185868</v>
      </c>
      <c r="H70" s="26">
        <v>189064</v>
      </c>
      <c r="I70" s="26">
        <v>189590</v>
      </c>
    </row>
  </sheetData>
  <mergeCells count="3">
    <mergeCell ref="B1:I1"/>
    <mergeCell ref="B2:I2"/>
    <mergeCell ref="A58:B58"/>
  </mergeCells>
  <hyperlinks>
    <hyperlink ref="A2" location="DocumentMap!A31" display="&lt;&lt; Back to Document Map" xr:uid="{00000000-0004-0000-1E00-000000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195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2</v>
      </c>
      <c r="D10" s="1">
        <v>2</v>
      </c>
      <c r="E10" s="1">
        <v>0</v>
      </c>
      <c r="F10" s="1">
        <v>0</v>
      </c>
      <c r="G10" s="1">
        <v>0</v>
      </c>
      <c r="H10" s="1">
        <v>1</v>
      </c>
      <c r="I10" s="1">
        <v>1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1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1</v>
      </c>
      <c r="D13" s="1">
        <v>1</v>
      </c>
      <c r="E13" s="1">
        <v>2</v>
      </c>
      <c r="F13" s="1">
        <v>1</v>
      </c>
      <c r="G13" s="1">
        <v>2</v>
      </c>
      <c r="H13" s="1">
        <v>1</v>
      </c>
      <c r="I13" s="1">
        <v>0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1</v>
      </c>
      <c r="E14" s="1">
        <v>0</v>
      </c>
      <c r="F14" s="1">
        <v>1</v>
      </c>
      <c r="G14" s="1">
        <v>0</v>
      </c>
      <c r="H14" s="1">
        <v>0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1</v>
      </c>
      <c r="D15" s="1">
        <v>1</v>
      </c>
      <c r="E15" s="1">
        <v>3</v>
      </c>
      <c r="F15" s="1">
        <v>2</v>
      </c>
      <c r="G15" s="1">
        <v>1</v>
      </c>
      <c r="H15" s="1">
        <v>1</v>
      </c>
      <c r="I15" s="1">
        <v>1</v>
      </c>
    </row>
    <row r="16" spans="1:9" hidden="1" x14ac:dyDescent="0.2">
      <c r="A16" s="5" t="s">
        <v>80</v>
      </c>
      <c r="B16" s="1" t="s">
        <v>81</v>
      </c>
      <c r="C16" s="1">
        <v>25</v>
      </c>
      <c r="D16" s="1">
        <v>26</v>
      </c>
      <c r="E16" s="1">
        <v>27</v>
      </c>
      <c r="F16" s="1">
        <v>23</v>
      </c>
      <c r="G16" s="1">
        <v>25</v>
      </c>
      <c r="H16" s="1">
        <v>29</v>
      </c>
      <c r="I16" s="1">
        <v>30</v>
      </c>
    </row>
    <row r="17" spans="1:9" hidden="1" x14ac:dyDescent="0.2">
      <c r="A17" s="5" t="s">
        <v>82</v>
      </c>
      <c r="B17" s="1" t="s">
        <v>83</v>
      </c>
      <c r="C17" s="1">
        <v>5</v>
      </c>
      <c r="D17" s="1">
        <v>15</v>
      </c>
      <c r="E17" s="1">
        <v>3</v>
      </c>
      <c r="F17" s="1">
        <v>9</v>
      </c>
      <c r="G17" s="1">
        <v>19</v>
      </c>
      <c r="H17" s="1">
        <v>6</v>
      </c>
      <c r="I17" s="1">
        <v>10</v>
      </c>
    </row>
    <row r="18" spans="1:9" hidden="1" x14ac:dyDescent="0.2">
      <c r="A18" s="5" t="s">
        <v>84</v>
      </c>
      <c r="B18" s="1" t="s">
        <v>85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1</v>
      </c>
      <c r="I18" s="1">
        <v>1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hidden="1" x14ac:dyDescent="0.2">
      <c r="A20" s="5" t="s">
        <v>88</v>
      </c>
      <c r="B20" s="1" t="s">
        <v>89</v>
      </c>
      <c r="C20" s="1">
        <v>11</v>
      </c>
      <c r="D20" s="1">
        <v>10</v>
      </c>
      <c r="E20" s="1">
        <v>4</v>
      </c>
      <c r="F20" s="1">
        <v>6</v>
      </c>
      <c r="G20" s="1">
        <v>3</v>
      </c>
      <c r="H20" s="1">
        <v>2</v>
      </c>
      <c r="I20" s="1">
        <v>5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3</v>
      </c>
      <c r="D23" s="1">
        <v>4</v>
      </c>
      <c r="E23" s="1">
        <v>1</v>
      </c>
      <c r="F23" s="1">
        <v>4</v>
      </c>
      <c r="G23" s="1">
        <v>0</v>
      </c>
      <c r="H23" s="1">
        <v>2</v>
      </c>
      <c r="I23" s="1">
        <v>3</v>
      </c>
    </row>
    <row r="24" spans="1:9" hidden="1" x14ac:dyDescent="0.2">
      <c r="A24" s="5" t="s">
        <v>96</v>
      </c>
      <c r="B24" s="1" t="s">
        <v>97</v>
      </c>
      <c r="C24" s="1">
        <v>11</v>
      </c>
      <c r="D24" s="1">
        <v>3</v>
      </c>
      <c r="E24" s="1">
        <v>7</v>
      </c>
      <c r="F24" s="1">
        <v>5</v>
      </c>
      <c r="G24" s="1">
        <v>6</v>
      </c>
      <c r="H24" s="1">
        <v>4</v>
      </c>
      <c r="I24" s="1">
        <v>0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8</v>
      </c>
      <c r="D26" s="1">
        <v>4</v>
      </c>
      <c r="E26" s="1">
        <v>3</v>
      </c>
      <c r="F26" s="1">
        <v>3</v>
      </c>
      <c r="G26" s="1">
        <v>9</v>
      </c>
      <c r="H26" s="1">
        <v>3</v>
      </c>
      <c r="I26" s="1">
        <v>1</v>
      </c>
    </row>
    <row r="27" spans="1:9" hidden="1" x14ac:dyDescent="0.2">
      <c r="A27" s="5" t="s">
        <v>102</v>
      </c>
      <c r="B27" s="1" t="s">
        <v>103</v>
      </c>
      <c r="C27" s="1">
        <v>2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1</v>
      </c>
    </row>
    <row r="28" spans="1:9" hidden="1" x14ac:dyDescent="0.2">
      <c r="A28" s="5" t="s">
        <v>104</v>
      </c>
      <c r="B28" s="1" t="s">
        <v>105</v>
      </c>
      <c r="C28" s="1">
        <v>15</v>
      </c>
      <c r="D28" s="1">
        <v>16</v>
      </c>
      <c r="E28" s="1">
        <v>19</v>
      </c>
      <c r="F28" s="1">
        <v>9</v>
      </c>
      <c r="G28" s="1">
        <v>9</v>
      </c>
      <c r="H28" s="1">
        <v>9</v>
      </c>
      <c r="I28" s="1">
        <v>16</v>
      </c>
    </row>
    <row r="29" spans="1:9" hidden="1" x14ac:dyDescent="0.2">
      <c r="A29" s="5" t="s">
        <v>106</v>
      </c>
      <c r="B29" s="1" t="s">
        <v>107</v>
      </c>
      <c r="C29" s="1">
        <v>0</v>
      </c>
      <c r="D29" s="1">
        <v>7</v>
      </c>
      <c r="E29" s="1">
        <v>3</v>
      </c>
      <c r="F29" s="1">
        <v>2</v>
      </c>
      <c r="G29" s="1">
        <v>3</v>
      </c>
      <c r="H29" s="1">
        <v>2</v>
      </c>
      <c r="I29" s="1">
        <v>2</v>
      </c>
    </row>
    <row r="30" spans="1:9" hidden="1" x14ac:dyDescent="0.2">
      <c r="A30" s="5" t="s">
        <v>108</v>
      </c>
      <c r="B30" s="1" t="s">
        <v>109</v>
      </c>
      <c r="C30" s="1">
        <v>1</v>
      </c>
      <c r="D30" s="1">
        <v>2</v>
      </c>
      <c r="E30" s="1">
        <v>7</v>
      </c>
      <c r="F30" s="1">
        <v>6</v>
      </c>
      <c r="G30" s="1">
        <v>5</v>
      </c>
      <c r="H30" s="1">
        <v>1</v>
      </c>
      <c r="I30" s="1">
        <v>3</v>
      </c>
    </row>
    <row r="31" spans="1:9" hidden="1" x14ac:dyDescent="0.2">
      <c r="A31" s="5" t="s">
        <v>110</v>
      </c>
      <c r="B31" s="1" t="s">
        <v>111</v>
      </c>
      <c r="C31" s="1">
        <v>7</v>
      </c>
      <c r="D31" s="1">
        <v>6</v>
      </c>
      <c r="E31" s="1">
        <v>6</v>
      </c>
      <c r="F31" s="1">
        <v>2</v>
      </c>
      <c r="G31" s="1">
        <v>3</v>
      </c>
      <c r="H31" s="1">
        <v>2</v>
      </c>
      <c r="I31" s="1">
        <v>5</v>
      </c>
    </row>
    <row r="32" spans="1:9" hidden="1" x14ac:dyDescent="0.2">
      <c r="A32" s="5" t="s">
        <v>112</v>
      </c>
      <c r="B32" s="1" t="s">
        <v>113</v>
      </c>
      <c r="C32" s="1">
        <v>6</v>
      </c>
      <c r="D32" s="1">
        <v>3</v>
      </c>
      <c r="E32" s="1">
        <v>6</v>
      </c>
      <c r="F32" s="1">
        <v>3</v>
      </c>
      <c r="G32" s="1">
        <v>4</v>
      </c>
      <c r="H32" s="1">
        <v>4</v>
      </c>
      <c r="I32" s="1">
        <v>3</v>
      </c>
    </row>
    <row r="33" spans="1:9" hidden="1" x14ac:dyDescent="0.2">
      <c r="A33" s="5" t="s">
        <v>114</v>
      </c>
      <c r="B33" s="1" t="s">
        <v>115</v>
      </c>
      <c r="C33" s="1">
        <v>1</v>
      </c>
      <c r="D33" s="1">
        <v>1</v>
      </c>
      <c r="E33" s="1">
        <v>0</v>
      </c>
      <c r="F33" s="1">
        <v>1</v>
      </c>
      <c r="G33" s="1">
        <v>1</v>
      </c>
      <c r="H33" s="1">
        <v>1</v>
      </c>
      <c r="I33" s="1">
        <v>0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1</v>
      </c>
      <c r="E36" s="1">
        <v>0</v>
      </c>
      <c r="F36" s="1">
        <v>1</v>
      </c>
      <c r="G36" s="1">
        <v>0</v>
      </c>
      <c r="H36" s="1">
        <v>1</v>
      </c>
      <c r="I36" s="1">
        <v>3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1</v>
      </c>
    </row>
    <row r="38" spans="1:9" hidden="1" x14ac:dyDescent="0.2">
      <c r="A38" s="5" t="s">
        <v>124</v>
      </c>
      <c r="B38" s="1" t="s">
        <v>125</v>
      </c>
      <c r="C38" s="1">
        <v>2</v>
      </c>
      <c r="D38" s="1">
        <v>1</v>
      </c>
      <c r="E38" s="1">
        <v>1</v>
      </c>
      <c r="F38" s="1">
        <v>1</v>
      </c>
      <c r="G38" s="1">
        <v>0</v>
      </c>
      <c r="H38" s="1">
        <v>2</v>
      </c>
      <c r="I38" s="1">
        <v>1</v>
      </c>
    </row>
    <row r="39" spans="1:9" hidden="1" x14ac:dyDescent="0.2">
      <c r="A39" s="5" t="s">
        <v>126</v>
      </c>
      <c r="B39" s="1" t="s">
        <v>127</v>
      </c>
      <c r="C39" s="1">
        <v>2</v>
      </c>
      <c r="D39" s="1">
        <v>2</v>
      </c>
      <c r="E39" s="1">
        <v>1</v>
      </c>
      <c r="F39" s="1">
        <v>0</v>
      </c>
      <c r="G39" s="1">
        <v>0</v>
      </c>
      <c r="H39" s="1">
        <v>2</v>
      </c>
      <c r="I39" s="1">
        <v>2</v>
      </c>
    </row>
    <row r="40" spans="1:9" hidden="1" x14ac:dyDescent="0.2">
      <c r="A40" s="5" t="s">
        <v>128</v>
      </c>
      <c r="B40" s="1" t="s">
        <v>129</v>
      </c>
      <c r="C40" s="1">
        <v>31</v>
      </c>
      <c r="D40" s="1">
        <v>26</v>
      </c>
      <c r="E40" s="1">
        <v>9</v>
      </c>
      <c r="F40" s="1">
        <v>10</v>
      </c>
      <c r="G40" s="1">
        <v>18</v>
      </c>
      <c r="H40" s="1">
        <v>22</v>
      </c>
      <c r="I40" s="1">
        <v>15</v>
      </c>
    </row>
    <row r="41" spans="1:9" hidden="1" x14ac:dyDescent="0.2">
      <c r="A41" s="5" t="s">
        <v>130</v>
      </c>
      <c r="B41" s="1" t="s">
        <v>131</v>
      </c>
      <c r="C41" s="1">
        <v>39</v>
      </c>
      <c r="D41" s="1">
        <v>29</v>
      </c>
      <c r="E41" s="1">
        <v>26</v>
      </c>
      <c r="F41" s="1">
        <v>6</v>
      </c>
      <c r="G41" s="1">
        <v>8</v>
      </c>
      <c r="H41" s="1">
        <v>9</v>
      </c>
      <c r="I41" s="1">
        <v>1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1</v>
      </c>
      <c r="D44" s="1">
        <v>0</v>
      </c>
      <c r="E44" s="1">
        <v>0</v>
      </c>
      <c r="F44" s="1">
        <v>0</v>
      </c>
      <c r="G44" s="1">
        <v>1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1</v>
      </c>
      <c r="F45" s="1">
        <v>2</v>
      </c>
      <c r="G45" s="1">
        <v>0</v>
      </c>
      <c r="H45" s="1">
        <v>0</v>
      </c>
      <c r="I45" s="1">
        <v>1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4</v>
      </c>
      <c r="D54" s="1">
        <v>4</v>
      </c>
      <c r="E54" s="1">
        <v>1</v>
      </c>
      <c r="F54" s="1">
        <v>1</v>
      </c>
      <c r="G54" s="1">
        <v>1</v>
      </c>
      <c r="H54" s="1">
        <v>3</v>
      </c>
      <c r="I54" s="1">
        <v>2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3</v>
      </c>
      <c r="I57" s="1">
        <v>2</v>
      </c>
    </row>
    <row r="58" spans="1:9" hidden="1" x14ac:dyDescent="0.2">
      <c r="A58" s="23" t="s">
        <v>164</v>
      </c>
      <c r="B58" s="24" t="s">
        <v>165</v>
      </c>
      <c r="C58" s="6">
        <v>179</v>
      </c>
      <c r="D58" s="6">
        <v>165</v>
      </c>
      <c r="E58" s="6">
        <v>130</v>
      </c>
      <c r="F58" s="6">
        <v>98</v>
      </c>
      <c r="G58" s="6">
        <v>118</v>
      </c>
      <c r="H58" s="6">
        <v>112</v>
      </c>
      <c r="I58" s="6">
        <v>110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3</v>
      </c>
      <c r="D64" s="20">
        <f t="shared" ref="D64:I64" si="0">SUM(D6,D10,D11,D12,D14,D15)</f>
        <v>4</v>
      </c>
      <c r="E64" s="20">
        <f t="shared" si="0"/>
        <v>3</v>
      </c>
      <c r="F64" s="20">
        <f t="shared" si="0"/>
        <v>3</v>
      </c>
      <c r="G64" s="20">
        <f t="shared" si="0"/>
        <v>1</v>
      </c>
      <c r="H64" s="20">
        <f t="shared" si="0"/>
        <v>3</v>
      </c>
      <c r="I64" s="20">
        <f t="shared" si="0"/>
        <v>2</v>
      </c>
    </row>
    <row r="65" spans="2:9" x14ac:dyDescent="0.2">
      <c r="B65" s="1" t="s">
        <v>275</v>
      </c>
      <c r="C65" s="20">
        <f>SUM(C6,C7,C9,C10,C11,C12,C13,C15,C16,C17,C43,C44,C55,C56)</f>
        <v>35</v>
      </c>
      <c r="D65" s="20">
        <f t="shared" ref="D65:I65" si="1">SUM(D6,D7,D9,D10,D11,D12,D13,D15,D16,D17,D43,D44,D55,D56)</f>
        <v>45</v>
      </c>
      <c r="E65" s="20">
        <f t="shared" si="1"/>
        <v>35</v>
      </c>
      <c r="F65" s="20">
        <f t="shared" si="1"/>
        <v>35</v>
      </c>
      <c r="G65" s="20">
        <f t="shared" si="1"/>
        <v>48</v>
      </c>
      <c r="H65" s="20">
        <f t="shared" si="1"/>
        <v>39</v>
      </c>
      <c r="I65" s="20">
        <f t="shared" si="1"/>
        <v>42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101</v>
      </c>
      <c r="D66" s="20">
        <f t="shared" ref="D66:I66" si="2">SUM(D14,D18,D19,D20,D21,D22,D23,D24,D25,D26,D27,D28,D29,D30,D31,D32,D33,D34,D35,D36,D37,D38,D39,D40,D53)</f>
        <v>87</v>
      </c>
      <c r="E66" s="20">
        <f t="shared" si="2"/>
        <v>67</v>
      </c>
      <c r="F66" s="20">
        <f t="shared" si="2"/>
        <v>54</v>
      </c>
      <c r="G66" s="20">
        <f t="shared" si="2"/>
        <v>61</v>
      </c>
      <c r="H66" s="20">
        <f t="shared" si="2"/>
        <v>58</v>
      </c>
      <c r="I66" s="20">
        <f t="shared" si="2"/>
        <v>62</v>
      </c>
    </row>
    <row r="67" spans="2:9" x14ac:dyDescent="0.2">
      <c r="B67" s="1" t="s">
        <v>277</v>
      </c>
      <c r="C67" s="20">
        <f>SUM(C41,C42,C45,C46,C47,C48,C49,C50,C51,C52,C54,C57)</f>
        <v>43</v>
      </c>
      <c r="D67" s="20">
        <f t="shared" ref="D67:I67" si="3">SUM(D41,D42,D45,D46,D47,D48,D49,D50,D51,D52,D54,D57)</f>
        <v>33</v>
      </c>
      <c r="E67" s="20">
        <f t="shared" si="3"/>
        <v>28</v>
      </c>
      <c r="F67" s="20">
        <f t="shared" si="3"/>
        <v>9</v>
      </c>
      <c r="G67" s="20">
        <f t="shared" si="3"/>
        <v>9</v>
      </c>
      <c r="H67" s="20">
        <f t="shared" si="3"/>
        <v>15</v>
      </c>
      <c r="I67" s="20">
        <f t="shared" si="3"/>
        <v>6</v>
      </c>
    </row>
    <row r="68" spans="2:9" x14ac:dyDescent="0.2">
      <c r="B68" s="10" t="s">
        <v>278</v>
      </c>
      <c r="C68" s="22">
        <f>(C58/C70)*100000</f>
        <v>2355.8831271387207</v>
      </c>
      <c r="D68" s="22">
        <f t="shared" ref="D68:I68" si="4">(D58/D70)*100000</f>
        <v>2163.3669857086666</v>
      </c>
      <c r="E68" s="22">
        <f t="shared" si="4"/>
        <v>1704.4709584371312</v>
      </c>
      <c r="F68" s="22">
        <f t="shared" si="4"/>
        <v>1268.772656654583</v>
      </c>
      <c r="G68" s="22">
        <f t="shared" si="4"/>
        <v>1440.957381853706</v>
      </c>
      <c r="H68" s="22">
        <f t="shared" si="4"/>
        <v>1358.7286182215212</v>
      </c>
      <c r="I68" s="22">
        <f t="shared" si="4"/>
        <v>1338.8510223953263</v>
      </c>
    </row>
    <row r="69" spans="2:9" x14ac:dyDescent="0.2">
      <c r="B69" s="10" t="s">
        <v>279</v>
      </c>
      <c r="C69" s="17">
        <f>(C58/C70)*1000</f>
        <v>23.558831271387206</v>
      </c>
      <c r="D69" s="17">
        <f t="shared" ref="D69:I69" si="5">(D58/D70)*1000</f>
        <v>21.633669857086666</v>
      </c>
      <c r="E69" s="17">
        <f t="shared" si="5"/>
        <v>17.044709584371315</v>
      </c>
      <c r="F69" s="17">
        <f t="shared" si="5"/>
        <v>12.68772656654583</v>
      </c>
      <c r="G69" s="17">
        <f t="shared" si="5"/>
        <v>14.409573818537062</v>
      </c>
      <c r="H69" s="17">
        <f t="shared" si="5"/>
        <v>13.587286182215212</v>
      </c>
      <c r="I69" s="17">
        <f t="shared" si="5"/>
        <v>13.388510223953261</v>
      </c>
    </row>
    <row r="70" spans="2:9" x14ac:dyDescent="0.2">
      <c r="B70" s="10" t="s">
        <v>215</v>
      </c>
      <c r="C70" s="26">
        <v>7598</v>
      </c>
      <c r="D70" s="26">
        <v>7627</v>
      </c>
      <c r="E70" s="26">
        <v>7627</v>
      </c>
      <c r="F70" s="26">
        <v>7724</v>
      </c>
      <c r="G70" s="26">
        <v>8189</v>
      </c>
      <c r="H70" s="26">
        <v>8243</v>
      </c>
      <c r="I70" s="26">
        <v>8216</v>
      </c>
    </row>
  </sheetData>
  <mergeCells count="3">
    <mergeCell ref="B1:I1"/>
    <mergeCell ref="B2:I2"/>
    <mergeCell ref="A58:B58"/>
  </mergeCells>
  <hyperlinks>
    <hyperlink ref="A2" location="DocumentMap!A32" display="&lt;&lt; Back to Document Map" xr:uid="{00000000-0004-0000-1F00-000000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196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1</v>
      </c>
      <c r="D10" s="1">
        <v>0</v>
      </c>
      <c r="E10" s="1">
        <v>3</v>
      </c>
      <c r="F10" s="1">
        <v>0</v>
      </c>
      <c r="G10" s="1">
        <v>0</v>
      </c>
      <c r="H10" s="1">
        <v>0</v>
      </c>
      <c r="I10" s="1">
        <v>1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1</v>
      </c>
      <c r="I11" s="1">
        <v>1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1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0</v>
      </c>
      <c r="D13" s="1">
        <v>2</v>
      </c>
      <c r="E13" s="1">
        <v>2</v>
      </c>
      <c r="F13" s="1">
        <v>1</v>
      </c>
      <c r="G13" s="1">
        <v>1</v>
      </c>
      <c r="H13" s="1">
        <v>1</v>
      </c>
      <c r="I13" s="1">
        <v>1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0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4</v>
      </c>
      <c r="D15" s="1">
        <v>7</v>
      </c>
      <c r="E15" s="1">
        <v>2</v>
      </c>
      <c r="F15" s="1">
        <v>3</v>
      </c>
      <c r="G15" s="1">
        <v>4</v>
      </c>
      <c r="H15" s="1">
        <v>0</v>
      </c>
      <c r="I15" s="1">
        <v>2</v>
      </c>
    </row>
    <row r="16" spans="1:9" hidden="1" x14ac:dyDescent="0.2">
      <c r="A16" s="5" t="s">
        <v>80</v>
      </c>
      <c r="B16" s="1" t="s">
        <v>81</v>
      </c>
      <c r="C16" s="1">
        <v>28</v>
      </c>
      <c r="D16" s="1">
        <v>28</v>
      </c>
      <c r="E16" s="1">
        <v>16</v>
      </c>
      <c r="F16" s="1">
        <v>19</v>
      </c>
      <c r="G16" s="1">
        <v>13</v>
      </c>
      <c r="H16" s="1">
        <v>20</v>
      </c>
      <c r="I16" s="1">
        <v>20</v>
      </c>
    </row>
    <row r="17" spans="1:9" hidden="1" x14ac:dyDescent="0.2">
      <c r="A17" s="5" t="s">
        <v>82</v>
      </c>
      <c r="B17" s="1" t="s">
        <v>83</v>
      </c>
      <c r="C17" s="1">
        <v>0</v>
      </c>
      <c r="D17" s="1">
        <v>0</v>
      </c>
      <c r="E17" s="1">
        <v>2</v>
      </c>
      <c r="F17" s="1">
        <v>0</v>
      </c>
      <c r="G17" s="1">
        <v>0</v>
      </c>
      <c r="H17" s="1">
        <v>0</v>
      </c>
      <c r="I17" s="1">
        <v>1</v>
      </c>
    </row>
    <row r="18" spans="1:9" hidden="1" x14ac:dyDescent="0.2">
      <c r="A18" s="5" t="s">
        <v>84</v>
      </c>
      <c r="B18" s="1" t="s">
        <v>85</v>
      </c>
      <c r="C18" s="1">
        <v>1</v>
      </c>
      <c r="D18" s="1">
        <v>0</v>
      </c>
      <c r="E18" s="1">
        <v>1</v>
      </c>
      <c r="F18" s="1">
        <v>0</v>
      </c>
      <c r="G18" s="1">
        <v>0</v>
      </c>
      <c r="H18" s="1">
        <v>1</v>
      </c>
      <c r="I18" s="1">
        <v>3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hidden="1" x14ac:dyDescent="0.2">
      <c r="A20" s="5" t="s">
        <v>88</v>
      </c>
      <c r="B20" s="1" t="s">
        <v>89</v>
      </c>
      <c r="C20" s="1">
        <v>14</v>
      </c>
      <c r="D20" s="1">
        <v>5</v>
      </c>
      <c r="E20" s="1">
        <v>2</v>
      </c>
      <c r="F20" s="1">
        <v>7</v>
      </c>
      <c r="G20" s="1">
        <v>2</v>
      </c>
      <c r="H20" s="1">
        <v>3</v>
      </c>
      <c r="I20" s="1">
        <v>6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0</v>
      </c>
      <c r="D23" s="1">
        <v>0</v>
      </c>
      <c r="E23" s="1">
        <v>0</v>
      </c>
      <c r="F23" s="1">
        <v>0</v>
      </c>
      <c r="G23" s="1">
        <v>1</v>
      </c>
      <c r="H23" s="1">
        <v>0</v>
      </c>
      <c r="I23" s="1">
        <v>1</v>
      </c>
    </row>
    <row r="24" spans="1:9" hidden="1" x14ac:dyDescent="0.2">
      <c r="A24" s="5" t="s">
        <v>96</v>
      </c>
      <c r="B24" s="1" t="s">
        <v>97</v>
      </c>
      <c r="C24" s="1">
        <v>5</v>
      </c>
      <c r="D24" s="1">
        <v>2</v>
      </c>
      <c r="E24" s="1">
        <v>4</v>
      </c>
      <c r="F24" s="1">
        <v>1</v>
      </c>
      <c r="G24" s="1">
        <v>3</v>
      </c>
      <c r="H24" s="1">
        <v>3</v>
      </c>
      <c r="I24" s="1">
        <v>1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2</v>
      </c>
      <c r="D26" s="1">
        <v>12</v>
      </c>
      <c r="E26" s="1">
        <v>16</v>
      </c>
      <c r="F26" s="1">
        <v>13</v>
      </c>
      <c r="G26" s="1">
        <v>2</v>
      </c>
      <c r="H26" s="1">
        <v>2</v>
      </c>
      <c r="I26" s="1">
        <v>2</v>
      </c>
    </row>
    <row r="27" spans="1:9" hidden="1" x14ac:dyDescent="0.2">
      <c r="A27" s="5" t="s">
        <v>102</v>
      </c>
      <c r="B27" s="1" t="s">
        <v>103</v>
      </c>
      <c r="C27" s="1">
        <v>2</v>
      </c>
      <c r="D27" s="1">
        <v>0</v>
      </c>
      <c r="E27" s="1">
        <v>1</v>
      </c>
      <c r="F27" s="1">
        <v>3</v>
      </c>
      <c r="G27" s="1">
        <v>0</v>
      </c>
      <c r="H27" s="1">
        <v>3</v>
      </c>
      <c r="I27" s="1">
        <v>0</v>
      </c>
    </row>
    <row r="28" spans="1:9" hidden="1" x14ac:dyDescent="0.2">
      <c r="A28" s="5" t="s">
        <v>104</v>
      </c>
      <c r="B28" s="1" t="s">
        <v>105</v>
      </c>
      <c r="C28" s="1">
        <v>18</v>
      </c>
      <c r="D28" s="1">
        <v>19</v>
      </c>
      <c r="E28" s="1">
        <v>13</v>
      </c>
      <c r="F28" s="1">
        <v>9</v>
      </c>
      <c r="G28" s="1">
        <v>5</v>
      </c>
      <c r="H28" s="1">
        <v>6</v>
      </c>
      <c r="I28" s="1">
        <v>4</v>
      </c>
    </row>
    <row r="29" spans="1:9" hidden="1" x14ac:dyDescent="0.2">
      <c r="A29" s="5" t="s">
        <v>106</v>
      </c>
      <c r="B29" s="1" t="s">
        <v>107</v>
      </c>
      <c r="C29" s="1">
        <v>3</v>
      </c>
      <c r="D29" s="1">
        <v>1</v>
      </c>
      <c r="E29" s="1">
        <v>2</v>
      </c>
      <c r="F29" s="1">
        <v>3</v>
      </c>
      <c r="G29" s="1">
        <v>4</v>
      </c>
      <c r="H29" s="1">
        <v>0</v>
      </c>
      <c r="I29" s="1">
        <v>5</v>
      </c>
    </row>
    <row r="30" spans="1:9" hidden="1" x14ac:dyDescent="0.2">
      <c r="A30" s="5" t="s">
        <v>108</v>
      </c>
      <c r="B30" s="1" t="s">
        <v>109</v>
      </c>
      <c r="C30" s="1">
        <v>0</v>
      </c>
      <c r="D30" s="1">
        <v>2</v>
      </c>
      <c r="E30" s="1">
        <v>1</v>
      </c>
      <c r="F30" s="1">
        <v>0</v>
      </c>
      <c r="G30" s="1">
        <v>0</v>
      </c>
      <c r="H30" s="1">
        <v>0</v>
      </c>
      <c r="I30" s="1">
        <v>0</v>
      </c>
    </row>
    <row r="31" spans="1:9" hidden="1" x14ac:dyDescent="0.2">
      <c r="A31" s="5" t="s">
        <v>110</v>
      </c>
      <c r="B31" s="1" t="s">
        <v>111</v>
      </c>
      <c r="C31" s="1">
        <v>1</v>
      </c>
      <c r="D31" s="1">
        <v>1</v>
      </c>
      <c r="E31" s="1">
        <v>1</v>
      </c>
      <c r="F31" s="1">
        <v>0</v>
      </c>
      <c r="G31" s="1">
        <v>2</v>
      </c>
      <c r="H31" s="1">
        <v>1</v>
      </c>
      <c r="I31" s="1">
        <v>1</v>
      </c>
    </row>
    <row r="32" spans="1:9" hidden="1" x14ac:dyDescent="0.2">
      <c r="A32" s="5" t="s">
        <v>112</v>
      </c>
      <c r="B32" s="1" t="s">
        <v>113</v>
      </c>
      <c r="C32" s="1">
        <v>0</v>
      </c>
      <c r="D32" s="1">
        <v>0</v>
      </c>
      <c r="E32" s="1">
        <v>0</v>
      </c>
      <c r="F32" s="1">
        <v>0</v>
      </c>
      <c r="G32" s="1">
        <v>1</v>
      </c>
      <c r="H32" s="1">
        <v>1</v>
      </c>
      <c r="I32" s="1">
        <v>0</v>
      </c>
    </row>
    <row r="33" spans="1:9" hidden="1" x14ac:dyDescent="0.2">
      <c r="A33" s="5" t="s">
        <v>114</v>
      </c>
      <c r="B33" s="1" t="s">
        <v>115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1</v>
      </c>
      <c r="I33" s="1">
        <v>0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0</v>
      </c>
      <c r="D35" s="1">
        <v>0</v>
      </c>
      <c r="E35" s="1">
        <v>0</v>
      </c>
      <c r="F35" s="1">
        <v>1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idden="1" x14ac:dyDescent="0.2">
      <c r="A38" s="5" t="s">
        <v>124</v>
      </c>
      <c r="B38" s="1" t="s">
        <v>125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</row>
    <row r="39" spans="1:9" hidden="1" x14ac:dyDescent="0.2">
      <c r="A39" s="5" t="s">
        <v>126</v>
      </c>
      <c r="B39" s="1" t="s">
        <v>127</v>
      </c>
      <c r="C39" s="1">
        <v>3</v>
      </c>
      <c r="D39" s="1">
        <v>5</v>
      </c>
      <c r="E39" s="1">
        <v>0</v>
      </c>
      <c r="F39" s="1">
        <v>0</v>
      </c>
      <c r="G39" s="1">
        <v>3</v>
      </c>
      <c r="H39" s="1">
        <v>0</v>
      </c>
      <c r="I39" s="1">
        <v>2</v>
      </c>
    </row>
    <row r="40" spans="1:9" hidden="1" x14ac:dyDescent="0.2">
      <c r="A40" s="5" t="s">
        <v>128</v>
      </c>
      <c r="B40" s="1" t="s">
        <v>129</v>
      </c>
      <c r="C40" s="1">
        <v>18</v>
      </c>
      <c r="D40" s="1">
        <v>18</v>
      </c>
      <c r="E40" s="1">
        <v>18</v>
      </c>
      <c r="F40" s="1">
        <v>21</v>
      </c>
      <c r="G40" s="1">
        <v>14</v>
      </c>
      <c r="H40" s="1">
        <v>15</v>
      </c>
      <c r="I40" s="1">
        <v>19</v>
      </c>
    </row>
    <row r="41" spans="1:9" hidden="1" x14ac:dyDescent="0.2">
      <c r="A41" s="5" t="s">
        <v>130</v>
      </c>
      <c r="B41" s="1" t="s">
        <v>131</v>
      </c>
      <c r="C41" s="1">
        <v>32</v>
      </c>
      <c r="D41" s="1">
        <v>18</v>
      </c>
      <c r="E41" s="1">
        <v>11</v>
      </c>
      <c r="F41" s="1">
        <v>2</v>
      </c>
      <c r="G41" s="1">
        <v>6</v>
      </c>
      <c r="H41" s="1">
        <v>9</v>
      </c>
      <c r="I41" s="1">
        <v>0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1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1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1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6</v>
      </c>
      <c r="D54" s="1">
        <v>2</v>
      </c>
      <c r="E54" s="1">
        <v>1</v>
      </c>
      <c r="F54" s="1">
        <v>2</v>
      </c>
      <c r="G54" s="1">
        <v>0</v>
      </c>
      <c r="H54" s="1">
        <v>1</v>
      </c>
      <c r="I54" s="1">
        <v>6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</row>
    <row r="58" spans="1:9" hidden="1" x14ac:dyDescent="0.2">
      <c r="A58" s="23" t="s">
        <v>164</v>
      </c>
      <c r="B58" s="24" t="s">
        <v>165</v>
      </c>
      <c r="C58" s="6">
        <v>139</v>
      </c>
      <c r="D58" s="6">
        <v>123</v>
      </c>
      <c r="E58" s="6">
        <v>97</v>
      </c>
      <c r="F58" s="6">
        <v>85</v>
      </c>
      <c r="G58" s="6">
        <v>62</v>
      </c>
      <c r="H58" s="6">
        <v>68</v>
      </c>
      <c r="I58" s="6">
        <v>78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5</v>
      </c>
      <c r="D64" s="20">
        <f t="shared" ref="D64:I64" si="0">SUM(D6,D10,D11,D12,D14,D15)</f>
        <v>8</v>
      </c>
      <c r="E64" s="20">
        <f t="shared" si="0"/>
        <v>6</v>
      </c>
      <c r="F64" s="20">
        <f t="shared" si="0"/>
        <v>3</v>
      </c>
      <c r="G64" s="20">
        <f t="shared" si="0"/>
        <v>5</v>
      </c>
      <c r="H64" s="20">
        <f t="shared" si="0"/>
        <v>1</v>
      </c>
      <c r="I64" s="20">
        <f t="shared" si="0"/>
        <v>4</v>
      </c>
    </row>
    <row r="65" spans="2:9" x14ac:dyDescent="0.2">
      <c r="B65" s="1" t="s">
        <v>275</v>
      </c>
      <c r="C65" s="20">
        <f>SUM(C6,C7,C9,C10,C11,C12,C13,C15,C16,C17,C43,C44,C55,C56)</f>
        <v>34</v>
      </c>
      <c r="D65" s="20">
        <f t="shared" ref="D65:I65" si="1">SUM(D6,D7,D9,D10,D11,D12,D13,D15,D16,D17,D43,D44,D55,D56)</f>
        <v>38</v>
      </c>
      <c r="E65" s="20">
        <f t="shared" si="1"/>
        <v>26</v>
      </c>
      <c r="F65" s="20">
        <f t="shared" si="1"/>
        <v>23</v>
      </c>
      <c r="G65" s="20">
        <f t="shared" si="1"/>
        <v>18</v>
      </c>
      <c r="H65" s="20">
        <f t="shared" si="1"/>
        <v>22</v>
      </c>
      <c r="I65" s="20">
        <f t="shared" si="1"/>
        <v>27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67</v>
      </c>
      <c r="D66" s="20">
        <f t="shared" ref="D66:I66" si="2">SUM(D14,D18,D19,D20,D21,D22,D23,D24,D25,D26,D27,D28,D29,D30,D31,D32,D33,D34,D35,D36,D37,D38,D39,D40,D53)</f>
        <v>65</v>
      </c>
      <c r="E66" s="20">
        <f t="shared" si="2"/>
        <v>59</v>
      </c>
      <c r="F66" s="20">
        <f t="shared" si="2"/>
        <v>58</v>
      </c>
      <c r="G66" s="20">
        <f t="shared" si="2"/>
        <v>38</v>
      </c>
      <c r="H66" s="20">
        <f t="shared" si="2"/>
        <v>36</v>
      </c>
      <c r="I66" s="20">
        <f t="shared" si="2"/>
        <v>44</v>
      </c>
    </row>
    <row r="67" spans="2:9" x14ac:dyDescent="0.2">
      <c r="B67" s="1" t="s">
        <v>277</v>
      </c>
      <c r="C67" s="20">
        <f>SUM(C41,C42,C45,C46,C47,C48,C49,C50,C51,C52,C54,C57)</f>
        <v>38</v>
      </c>
      <c r="D67" s="20">
        <f t="shared" ref="D67:I67" si="3">SUM(D41,D42,D45,D46,D47,D48,D49,D50,D51,D52,D54,D57)</f>
        <v>20</v>
      </c>
      <c r="E67" s="20">
        <f t="shared" si="3"/>
        <v>12</v>
      </c>
      <c r="F67" s="20">
        <f t="shared" si="3"/>
        <v>4</v>
      </c>
      <c r="G67" s="20">
        <f t="shared" si="3"/>
        <v>6</v>
      </c>
      <c r="H67" s="20">
        <f t="shared" si="3"/>
        <v>10</v>
      </c>
      <c r="I67" s="20">
        <f t="shared" si="3"/>
        <v>7</v>
      </c>
    </row>
    <row r="68" spans="2:9" x14ac:dyDescent="0.2">
      <c r="B68" s="10" t="s">
        <v>278</v>
      </c>
      <c r="C68" s="22">
        <f>(C58/C70)*100000</f>
        <v>1307.4969429028313</v>
      </c>
      <c r="D68" s="22">
        <f t="shared" ref="D68:I68" si="4">(D58/D70)*100000</f>
        <v>1158.5193557502121</v>
      </c>
      <c r="E68" s="22">
        <f t="shared" si="4"/>
        <v>913.62908542902892</v>
      </c>
      <c r="F68" s="22">
        <f t="shared" si="4"/>
        <v>791.50758916100187</v>
      </c>
      <c r="G68" s="22">
        <f t="shared" si="4"/>
        <v>556.15357014711162</v>
      </c>
      <c r="H68" s="22">
        <f t="shared" si="4"/>
        <v>654.79056331246989</v>
      </c>
      <c r="I68" s="22">
        <f t="shared" si="4"/>
        <v>745.91182939657642</v>
      </c>
    </row>
    <row r="69" spans="2:9" x14ac:dyDescent="0.2">
      <c r="B69" s="10" t="s">
        <v>279</v>
      </c>
      <c r="C69" s="17">
        <f>(C58/C70)*1000</f>
        <v>13.074969429028313</v>
      </c>
      <c r="D69" s="17">
        <f t="shared" ref="D69:I69" si="5">(D58/D70)*1000</f>
        <v>11.585193557502119</v>
      </c>
      <c r="E69" s="17">
        <f t="shared" si="5"/>
        <v>9.136290854290289</v>
      </c>
      <c r="F69" s="17">
        <f t="shared" si="5"/>
        <v>7.9150758916100195</v>
      </c>
      <c r="G69" s="17">
        <f t="shared" si="5"/>
        <v>5.561535701471116</v>
      </c>
      <c r="H69" s="17">
        <f t="shared" si="5"/>
        <v>6.5479056331246994</v>
      </c>
      <c r="I69" s="17">
        <f t="shared" si="5"/>
        <v>7.4591182939657648</v>
      </c>
    </row>
    <row r="70" spans="2:9" x14ac:dyDescent="0.2">
      <c r="B70" s="10" t="s">
        <v>215</v>
      </c>
      <c r="C70" s="26">
        <v>10631</v>
      </c>
      <c r="D70" s="26">
        <v>10617</v>
      </c>
      <c r="E70" s="26">
        <v>10617</v>
      </c>
      <c r="F70" s="26">
        <v>10739</v>
      </c>
      <c r="G70" s="26">
        <v>11148</v>
      </c>
      <c r="H70" s="26">
        <v>10385</v>
      </c>
      <c r="I70" s="26">
        <v>10457</v>
      </c>
    </row>
  </sheetData>
  <mergeCells count="3">
    <mergeCell ref="B1:I1"/>
    <mergeCell ref="B2:I2"/>
    <mergeCell ref="A58:B58"/>
  </mergeCells>
  <hyperlinks>
    <hyperlink ref="A2" location="DocumentMap!A33" display="&lt;&lt; Back to Document Map" xr:uid="{00000000-0004-0000-2000-000000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197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1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3</v>
      </c>
      <c r="D10" s="1">
        <v>7</v>
      </c>
      <c r="E10" s="1">
        <v>2</v>
      </c>
      <c r="F10" s="1">
        <v>3</v>
      </c>
      <c r="G10" s="1">
        <v>4</v>
      </c>
      <c r="H10" s="1">
        <v>5</v>
      </c>
      <c r="I10" s="1">
        <v>2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0</v>
      </c>
      <c r="E11" s="1">
        <v>0</v>
      </c>
      <c r="F11" s="1">
        <v>0</v>
      </c>
      <c r="G11" s="1">
        <v>1</v>
      </c>
      <c r="H11" s="1">
        <v>2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0</v>
      </c>
      <c r="E12" s="1">
        <v>1</v>
      </c>
      <c r="F12" s="1">
        <v>0</v>
      </c>
      <c r="G12" s="1">
        <v>1</v>
      </c>
      <c r="H12" s="1">
        <v>1</v>
      </c>
      <c r="I12" s="1">
        <v>1</v>
      </c>
    </row>
    <row r="13" spans="1:9" hidden="1" x14ac:dyDescent="0.2">
      <c r="A13" s="5" t="s">
        <v>74</v>
      </c>
      <c r="B13" s="1" t="s">
        <v>75</v>
      </c>
      <c r="C13" s="1">
        <v>1</v>
      </c>
      <c r="D13" s="1">
        <v>6</v>
      </c>
      <c r="E13" s="1">
        <v>0</v>
      </c>
      <c r="F13" s="1">
        <v>3</v>
      </c>
      <c r="G13" s="1">
        <v>3</v>
      </c>
      <c r="H13" s="1">
        <v>3</v>
      </c>
      <c r="I13" s="1">
        <v>4</v>
      </c>
    </row>
    <row r="14" spans="1:9" hidden="1" x14ac:dyDescent="0.2">
      <c r="A14" s="5" t="s">
        <v>76</v>
      </c>
      <c r="B14" s="1" t="s">
        <v>77</v>
      </c>
      <c r="C14" s="1">
        <v>2</v>
      </c>
      <c r="D14" s="1">
        <v>2</v>
      </c>
      <c r="E14" s="1">
        <v>0</v>
      </c>
      <c r="F14" s="1">
        <v>7</v>
      </c>
      <c r="G14" s="1">
        <v>2</v>
      </c>
      <c r="H14" s="1">
        <v>0</v>
      </c>
      <c r="I14" s="1">
        <v>3</v>
      </c>
    </row>
    <row r="15" spans="1:9" hidden="1" x14ac:dyDescent="0.2">
      <c r="A15" s="5" t="s">
        <v>78</v>
      </c>
      <c r="B15" s="1" t="s">
        <v>79</v>
      </c>
      <c r="C15" s="1">
        <v>4</v>
      </c>
      <c r="D15" s="1">
        <v>12</v>
      </c>
      <c r="E15" s="1">
        <v>3</v>
      </c>
      <c r="F15" s="1">
        <v>11</v>
      </c>
      <c r="G15" s="1">
        <v>1</v>
      </c>
      <c r="H15" s="1">
        <v>1</v>
      </c>
      <c r="I15" s="1">
        <v>5</v>
      </c>
    </row>
    <row r="16" spans="1:9" hidden="1" x14ac:dyDescent="0.2">
      <c r="A16" s="5" t="s">
        <v>80</v>
      </c>
      <c r="B16" s="1" t="s">
        <v>81</v>
      </c>
      <c r="C16" s="1">
        <v>61</v>
      </c>
      <c r="D16" s="1">
        <v>52</v>
      </c>
      <c r="E16" s="1">
        <v>56</v>
      </c>
      <c r="F16" s="1">
        <v>52</v>
      </c>
      <c r="G16" s="1">
        <v>48</v>
      </c>
      <c r="H16" s="1">
        <v>50</v>
      </c>
      <c r="I16" s="1">
        <v>74</v>
      </c>
    </row>
    <row r="17" spans="1:9" hidden="1" x14ac:dyDescent="0.2">
      <c r="A17" s="5" t="s">
        <v>82</v>
      </c>
      <c r="B17" s="1" t="s">
        <v>83</v>
      </c>
      <c r="C17" s="1">
        <v>0</v>
      </c>
      <c r="D17" s="1">
        <v>1</v>
      </c>
      <c r="E17" s="1">
        <v>0</v>
      </c>
      <c r="F17" s="1">
        <v>1</v>
      </c>
      <c r="G17" s="1">
        <v>4</v>
      </c>
      <c r="H17" s="1">
        <v>6</v>
      </c>
      <c r="I17" s="1">
        <v>4</v>
      </c>
    </row>
    <row r="18" spans="1:9" hidden="1" x14ac:dyDescent="0.2">
      <c r="A18" s="5" t="s">
        <v>84</v>
      </c>
      <c r="B18" s="1" t="s">
        <v>85</v>
      </c>
      <c r="C18" s="1">
        <v>2</v>
      </c>
      <c r="D18" s="1">
        <v>0</v>
      </c>
      <c r="E18" s="1">
        <v>1</v>
      </c>
      <c r="F18" s="1">
        <v>0</v>
      </c>
      <c r="G18" s="1">
        <v>0</v>
      </c>
      <c r="H18" s="1">
        <v>0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0</v>
      </c>
      <c r="F19" s="1">
        <v>2</v>
      </c>
      <c r="G19" s="1">
        <v>2</v>
      </c>
      <c r="H19" s="1">
        <v>6</v>
      </c>
      <c r="I19" s="1">
        <v>1</v>
      </c>
    </row>
    <row r="20" spans="1:9" hidden="1" x14ac:dyDescent="0.2">
      <c r="A20" s="5" t="s">
        <v>88</v>
      </c>
      <c r="B20" s="1" t="s">
        <v>89</v>
      </c>
      <c r="C20" s="1">
        <v>24</v>
      </c>
      <c r="D20" s="1">
        <v>20</v>
      </c>
      <c r="E20" s="1">
        <v>21</v>
      </c>
      <c r="F20" s="1">
        <v>10</v>
      </c>
      <c r="G20" s="1">
        <v>9</v>
      </c>
      <c r="H20" s="1">
        <v>7</v>
      </c>
      <c r="I20" s="1">
        <v>18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1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84</v>
      </c>
      <c r="D23" s="1">
        <v>77</v>
      </c>
      <c r="E23" s="1">
        <v>85</v>
      </c>
      <c r="F23" s="1">
        <v>44</v>
      </c>
      <c r="G23" s="1">
        <v>34</v>
      </c>
      <c r="H23" s="1">
        <v>35</v>
      </c>
      <c r="I23" s="1">
        <v>69</v>
      </c>
    </row>
    <row r="24" spans="1:9" hidden="1" x14ac:dyDescent="0.2">
      <c r="A24" s="5" t="s">
        <v>96</v>
      </c>
      <c r="B24" s="1" t="s">
        <v>97</v>
      </c>
      <c r="C24" s="1">
        <v>18</v>
      </c>
      <c r="D24" s="1">
        <v>0</v>
      </c>
      <c r="E24" s="1">
        <v>0</v>
      </c>
      <c r="F24" s="1">
        <v>0</v>
      </c>
      <c r="G24" s="1">
        <v>2</v>
      </c>
      <c r="H24" s="1">
        <v>1</v>
      </c>
      <c r="I24" s="1">
        <v>3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20</v>
      </c>
      <c r="D26" s="1">
        <v>0</v>
      </c>
      <c r="E26" s="1">
        <v>1</v>
      </c>
      <c r="F26" s="1">
        <v>13</v>
      </c>
      <c r="G26" s="1">
        <v>16</v>
      </c>
      <c r="H26" s="1">
        <v>7</v>
      </c>
      <c r="I26" s="1">
        <v>13</v>
      </c>
    </row>
    <row r="27" spans="1:9" hidden="1" x14ac:dyDescent="0.2">
      <c r="A27" s="5" t="s">
        <v>102</v>
      </c>
      <c r="B27" s="1" t="s">
        <v>103</v>
      </c>
      <c r="C27" s="1">
        <v>7</v>
      </c>
      <c r="D27" s="1">
        <v>0</v>
      </c>
      <c r="E27" s="1">
        <v>0</v>
      </c>
      <c r="F27" s="1">
        <v>5</v>
      </c>
      <c r="G27" s="1">
        <v>5</v>
      </c>
      <c r="H27" s="1">
        <v>12</v>
      </c>
      <c r="I27" s="1">
        <v>1</v>
      </c>
    </row>
    <row r="28" spans="1:9" hidden="1" x14ac:dyDescent="0.2">
      <c r="A28" s="5" t="s">
        <v>104</v>
      </c>
      <c r="B28" s="1" t="s">
        <v>105</v>
      </c>
      <c r="C28" s="1">
        <v>84</v>
      </c>
      <c r="D28" s="1">
        <v>89</v>
      </c>
      <c r="E28" s="1">
        <v>86</v>
      </c>
      <c r="F28" s="1">
        <v>66</v>
      </c>
      <c r="G28" s="1">
        <v>76</v>
      </c>
      <c r="H28" s="1">
        <v>48</v>
      </c>
      <c r="I28" s="1">
        <v>51</v>
      </c>
    </row>
    <row r="29" spans="1:9" hidden="1" x14ac:dyDescent="0.2">
      <c r="A29" s="5" t="s">
        <v>106</v>
      </c>
      <c r="B29" s="1" t="s">
        <v>107</v>
      </c>
      <c r="C29" s="1">
        <v>5</v>
      </c>
      <c r="D29" s="1">
        <v>5</v>
      </c>
      <c r="E29" s="1">
        <v>3</v>
      </c>
      <c r="F29" s="1">
        <v>11</v>
      </c>
      <c r="G29" s="1">
        <v>22</v>
      </c>
      <c r="H29" s="1">
        <v>8</v>
      </c>
      <c r="I29" s="1">
        <v>8</v>
      </c>
    </row>
    <row r="30" spans="1:9" hidden="1" x14ac:dyDescent="0.2">
      <c r="A30" s="5" t="s">
        <v>108</v>
      </c>
      <c r="B30" s="1" t="s">
        <v>109</v>
      </c>
      <c r="C30" s="1">
        <v>11</v>
      </c>
      <c r="D30" s="1">
        <v>6</v>
      </c>
      <c r="E30" s="1">
        <v>9</v>
      </c>
      <c r="F30" s="1">
        <v>8</v>
      </c>
      <c r="G30" s="1">
        <v>3</v>
      </c>
      <c r="H30" s="1">
        <v>9</v>
      </c>
      <c r="I30" s="1">
        <v>10</v>
      </c>
    </row>
    <row r="31" spans="1:9" hidden="1" x14ac:dyDescent="0.2">
      <c r="A31" s="5" t="s">
        <v>110</v>
      </c>
      <c r="B31" s="1" t="s">
        <v>111</v>
      </c>
      <c r="C31" s="1">
        <v>15</v>
      </c>
      <c r="D31" s="1">
        <v>16</v>
      </c>
      <c r="E31" s="1">
        <v>7</v>
      </c>
      <c r="F31" s="1">
        <v>12</v>
      </c>
      <c r="G31" s="1">
        <v>13</v>
      </c>
      <c r="H31" s="1">
        <v>28</v>
      </c>
      <c r="I31" s="1">
        <v>22</v>
      </c>
    </row>
    <row r="32" spans="1:9" hidden="1" x14ac:dyDescent="0.2">
      <c r="A32" s="5" t="s">
        <v>112</v>
      </c>
      <c r="B32" s="1" t="s">
        <v>113</v>
      </c>
      <c r="C32" s="1">
        <v>17</v>
      </c>
      <c r="D32" s="1">
        <v>14</v>
      </c>
      <c r="E32" s="1">
        <v>16</v>
      </c>
      <c r="F32" s="1">
        <v>15</v>
      </c>
      <c r="G32" s="1">
        <v>10</v>
      </c>
      <c r="H32" s="1">
        <v>7</v>
      </c>
      <c r="I32" s="1">
        <v>10</v>
      </c>
    </row>
    <row r="33" spans="1:9" hidden="1" x14ac:dyDescent="0.2">
      <c r="A33" s="5" t="s">
        <v>114</v>
      </c>
      <c r="B33" s="1" t="s">
        <v>115</v>
      </c>
      <c r="C33" s="1">
        <v>3</v>
      </c>
      <c r="D33" s="1">
        <v>0</v>
      </c>
      <c r="E33" s="1">
        <v>0</v>
      </c>
      <c r="F33" s="1">
        <v>3</v>
      </c>
      <c r="G33" s="1">
        <v>2</v>
      </c>
      <c r="H33" s="1">
        <v>2</v>
      </c>
      <c r="I33" s="1">
        <v>3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0</v>
      </c>
      <c r="D35" s="1">
        <v>0</v>
      </c>
      <c r="E35" s="1">
        <v>0</v>
      </c>
      <c r="F35" s="1">
        <v>1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1</v>
      </c>
      <c r="E36" s="1">
        <v>3</v>
      </c>
      <c r="F36" s="1">
        <v>13</v>
      </c>
      <c r="G36" s="1">
        <v>4</v>
      </c>
      <c r="H36" s="1">
        <v>6</v>
      </c>
      <c r="I36" s="1">
        <v>3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1</v>
      </c>
      <c r="F37" s="1">
        <v>4</v>
      </c>
      <c r="G37" s="1">
        <v>3</v>
      </c>
      <c r="H37" s="1">
        <v>2</v>
      </c>
      <c r="I37" s="1">
        <v>1</v>
      </c>
    </row>
    <row r="38" spans="1:9" hidden="1" x14ac:dyDescent="0.2">
      <c r="A38" s="5" t="s">
        <v>124</v>
      </c>
      <c r="B38" s="1" t="s">
        <v>125</v>
      </c>
      <c r="C38" s="1">
        <v>4</v>
      </c>
      <c r="D38" s="1">
        <v>2</v>
      </c>
      <c r="E38" s="1">
        <v>5</v>
      </c>
      <c r="F38" s="1">
        <v>0</v>
      </c>
      <c r="G38" s="1">
        <v>5</v>
      </c>
      <c r="H38" s="1">
        <v>4</v>
      </c>
      <c r="I38" s="1">
        <v>3</v>
      </c>
    </row>
    <row r="39" spans="1:9" hidden="1" x14ac:dyDescent="0.2">
      <c r="A39" s="5" t="s">
        <v>126</v>
      </c>
      <c r="B39" s="1" t="s">
        <v>127</v>
      </c>
      <c r="C39" s="1">
        <v>5</v>
      </c>
      <c r="D39" s="1">
        <v>5</v>
      </c>
      <c r="E39" s="1">
        <v>2</v>
      </c>
      <c r="F39" s="1">
        <v>5</v>
      </c>
      <c r="G39" s="1">
        <v>2</v>
      </c>
      <c r="H39" s="1">
        <v>1</v>
      </c>
      <c r="I39" s="1">
        <v>3</v>
      </c>
    </row>
    <row r="40" spans="1:9" hidden="1" x14ac:dyDescent="0.2">
      <c r="A40" s="5" t="s">
        <v>128</v>
      </c>
      <c r="B40" s="1" t="s">
        <v>129</v>
      </c>
      <c r="C40" s="1">
        <v>59</v>
      </c>
      <c r="D40" s="1">
        <v>52</v>
      </c>
      <c r="E40" s="1">
        <v>47</v>
      </c>
      <c r="F40" s="1">
        <v>52</v>
      </c>
      <c r="G40" s="1">
        <v>70</v>
      </c>
      <c r="H40" s="1">
        <v>47</v>
      </c>
      <c r="I40" s="1">
        <v>58</v>
      </c>
    </row>
    <row r="41" spans="1:9" hidden="1" x14ac:dyDescent="0.2">
      <c r="A41" s="5" t="s">
        <v>130</v>
      </c>
      <c r="B41" s="1" t="s">
        <v>131</v>
      </c>
      <c r="C41" s="1">
        <v>84</v>
      </c>
      <c r="D41" s="1">
        <v>64</v>
      </c>
      <c r="E41" s="1">
        <v>62</v>
      </c>
      <c r="F41" s="1">
        <v>75</v>
      </c>
      <c r="G41" s="1">
        <v>75</v>
      </c>
      <c r="H41" s="1">
        <v>31</v>
      </c>
      <c r="I41" s="1">
        <v>12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1</v>
      </c>
      <c r="F45" s="1">
        <v>2</v>
      </c>
      <c r="G45" s="1">
        <v>0</v>
      </c>
      <c r="H45" s="1">
        <v>3</v>
      </c>
      <c r="I45" s="1">
        <v>0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5</v>
      </c>
      <c r="D54" s="1">
        <v>10</v>
      </c>
      <c r="E54" s="1">
        <v>2</v>
      </c>
      <c r="F54" s="1">
        <v>8</v>
      </c>
      <c r="G54" s="1">
        <v>6</v>
      </c>
      <c r="H54" s="1">
        <v>5</v>
      </c>
      <c r="I54" s="1">
        <v>4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2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</row>
    <row r="58" spans="1:9" hidden="1" x14ac:dyDescent="0.2">
      <c r="A58" s="23" t="s">
        <v>164</v>
      </c>
      <c r="B58" s="24" t="s">
        <v>165</v>
      </c>
      <c r="C58" s="6">
        <v>519</v>
      </c>
      <c r="D58" s="6">
        <v>442</v>
      </c>
      <c r="E58" s="6">
        <v>414</v>
      </c>
      <c r="F58" s="6">
        <v>426</v>
      </c>
      <c r="G58" s="6">
        <v>427</v>
      </c>
      <c r="H58" s="6">
        <v>337</v>
      </c>
      <c r="I58" s="6">
        <v>386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9</v>
      </c>
      <c r="D64" s="20">
        <f t="shared" ref="D64:I64" si="0">SUM(D6,D10,D11,D12,D14,D15)</f>
        <v>21</v>
      </c>
      <c r="E64" s="20">
        <f t="shared" si="0"/>
        <v>6</v>
      </c>
      <c r="F64" s="20">
        <f t="shared" si="0"/>
        <v>21</v>
      </c>
      <c r="G64" s="20">
        <f t="shared" si="0"/>
        <v>9</v>
      </c>
      <c r="H64" s="20">
        <f t="shared" si="0"/>
        <v>9</v>
      </c>
      <c r="I64" s="20">
        <f t="shared" si="0"/>
        <v>11</v>
      </c>
    </row>
    <row r="65" spans="2:9" x14ac:dyDescent="0.2">
      <c r="B65" s="1" t="s">
        <v>275</v>
      </c>
      <c r="C65" s="20">
        <f>SUM(C6,C7,C9,C10,C11,C12,C13,C15,C16,C17,C43,C44,C55,C56)</f>
        <v>70</v>
      </c>
      <c r="D65" s="20">
        <f t="shared" ref="D65:I65" si="1">SUM(D6,D7,D9,D10,D11,D12,D13,D15,D16,D17,D43,D44,D55,D56)</f>
        <v>79</v>
      </c>
      <c r="E65" s="20">
        <f t="shared" si="1"/>
        <v>62</v>
      </c>
      <c r="F65" s="20">
        <f t="shared" si="1"/>
        <v>70</v>
      </c>
      <c r="G65" s="20">
        <f t="shared" si="1"/>
        <v>64</v>
      </c>
      <c r="H65" s="20">
        <f t="shared" si="1"/>
        <v>68</v>
      </c>
      <c r="I65" s="20">
        <f t="shared" si="1"/>
        <v>90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360</v>
      </c>
      <c r="D66" s="20">
        <f t="shared" ref="D66:I66" si="2">SUM(D14,D18,D19,D20,D21,D22,D23,D24,D25,D26,D27,D28,D29,D30,D31,D32,D33,D34,D35,D36,D37,D38,D39,D40,D53)</f>
        <v>289</v>
      </c>
      <c r="E66" s="20">
        <f t="shared" si="2"/>
        <v>287</v>
      </c>
      <c r="F66" s="20">
        <f t="shared" si="2"/>
        <v>271</v>
      </c>
      <c r="G66" s="20">
        <f t="shared" si="2"/>
        <v>282</v>
      </c>
      <c r="H66" s="20">
        <f t="shared" si="2"/>
        <v>230</v>
      </c>
      <c r="I66" s="20">
        <f t="shared" si="2"/>
        <v>280</v>
      </c>
    </row>
    <row r="67" spans="2:9" x14ac:dyDescent="0.2">
      <c r="B67" s="1" t="s">
        <v>277</v>
      </c>
      <c r="C67" s="20">
        <f>SUM(C41,C42,C45,C46,C47,C48,C49,C50,C51,C52,C54,C57)</f>
        <v>89</v>
      </c>
      <c r="D67" s="20">
        <f t="shared" ref="D67:I67" si="3">SUM(D41,D42,D45,D46,D47,D48,D49,D50,D51,D52,D54,D57)</f>
        <v>74</v>
      </c>
      <c r="E67" s="20">
        <f t="shared" si="3"/>
        <v>65</v>
      </c>
      <c r="F67" s="20">
        <f t="shared" si="3"/>
        <v>85</v>
      </c>
      <c r="G67" s="20">
        <f t="shared" si="3"/>
        <v>81</v>
      </c>
      <c r="H67" s="20">
        <f t="shared" si="3"/>
        <v>39</v>
      </c>
      <c r="I67" s="20">
        <f t="shared" si="3"/>
        <v>16</v>
      </c>
    </row>
    <row r="68" spans="2:9" x14ac:dyDescent="0.2">
      <c r="B68" s="10" t="s">
        <v>278</v>
      </c>
      <c r="C68" s="22">
        <f>(C58/C70)*100000</f>
        <v>2371.5956863461888</v>
      </c>
      <c r="D68" s="22">
        <f t="shared" ref="D68:I68" si="4">(D58/D70)*100000</f>
        <v>2032.557711763083</v>
      </c>
      <c r="E68" s="22">
        <f t="shared" si="4"/>
        <v>1903.7983997056931</v>
      </c>
      <c r="F68" s="22">
        <f t="shared" si="4"/>
        <v>1945.8274334262092</v>
      </c>
      <c r="G68" s="22">
        <f t="shared" si="4"/>
        <v>1883.0481566413828</v>
      </c>
      <c r="H68" s="22">
        <f t="shared" si="4"/>
        <v>1548.570903409613</v>
      </c>
      <c r="I68" s="22">
        <f t="shared" si="4"/>
        <v>1754.7847433740965</v>
      </c>
    </row>
    <row r="69" spans="2:9" x14ac:dyDescent="0.2">
      <c r="B69" s="10" t="s">
        <v>279</v>
      </c>
      <c r="C69" s="17">
        <f>(C58/C70)*1000</f>
        <v>23.715956863461887</v>
      </c>
      <c r="D69" s="17">
        <f t="shared" ref="D69:I69" si="5">(D58/D70)*1000</f>
        <v>20.325577117630829</v>
      </c>
      <c r="E69" s="17">
        <f t="shared" si="5"/>
        <v>19.03798399705693</v>
      </c>
      <c r="F69" s="17">
        <f t="shared" si="5"/>
        <v>19.458274334262093</v>
      </c>
      <c r="G69" s="17">
        <f t="shared" si="5"/>
        <v>18.83048156641383</v>
      </c>
      <c r="H69" s="17">
        <f t="shared" si="5"/>
        <v>15.48570903409613</v>
      </c>
      <c r="I69" s="17">
        <f t="shared" si="5"/>
        <v>17.547847433740966</v>
      </c>
    </row>
    <row r="70" spans="2:9" x14ac:dyDescent="0.2">
      <c r="B70" s="10" t="s">
        <v>215</v>
      </c>
      <c r="C70" s="26">
        <v>21884</v>
      </c>
      <c r="D70" s="26">
        <v>21746</v>
      </c>
      <c r="E70" s="26">
        <v>21746</v>
      </c>
      <c r="F70" s="26">
        <v>21893</v>
      </c>
      <c r="G70" s="26">
        <v>22676</v>
      </c>
      <c r="H70" s="26">
        <v>21762</v>
      </c>
      <c r="I70" s="26">
        <v>21997</v>
      </c>
    </row>
  </sheetData>
  <mergeCells count="3">
    <mergeCell ref="B1:I1"/>
    <mergeCell ref="B2:I2"/>
    <mergeCell ref="A58:B58"/>
  </mergeCells>
  <hyperlinks>
    <hyperlink ref="A2" location="DocumentMap!A34" display="&lt;&lt; Back to Document Map" xr:uid="{00000000-0004-0000-2100-000000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198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1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6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4</v>
      </c>
      <c r="D10" s="1">
        <v>7</v>
      </c>
      <c r="E10" s="1">
        <v>4</v>
      </c>
      <c r="F10" s="1">
        <v>3</v>
      </c>
      <c r="G10" s="1">
        <v>4</v>
      </c>
      <c r="H10" s="1">
        <v>12</v>
      </c>
      <c r="I10" s="1">
        <v>7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1</v>
      </c>
      <c r="E11" s="1">
        <v>1</v>
      </c>
      <c r="F11" s="1">
        <v>0</v>
      </c>
      <c r="G11" s="1">
        <v>1</v>
      </c>
      <c r="H11" s="1">
        <v>0</v>
      </c>
      <c r="I11" s="1">
        <v>1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0</v>
      </c>
      <c r="E12" s="1">
        <v>3</v>
      </c>
      <c r="F12" s="1">
        <v>1</v>
      </c>
      <c r="G12" s="1">
        <v>0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7</v>
      </c>
      <c r="D13" s="1">
        <v>9</v>
      </c>
      <c r="E13" s="1">
        <v>2</v>
      </c>
      <c r="F13" s="1">
        <v>3</v>
      </c>
      <c r="G13" s="1">
        <v>7</v>
      </c>
      <c r="H13" s="1">
        <v>7</v>
      </c>
      <c r="I13" s="1">
        <v>3</v>
      </c>
    </row>
    <row r="14" spans="1:9" hidden="1" x14ac:dyDescent="0.2">
      <c r="A14" s="5" t="s">
        <v>76</v>
      </c>
      <c r="B14" s="1" t="s">
        <v>77</v>
      </c>
      <c r="C14" s="1">
        <v>2</v>
      </c>
      <c r="D14" s="1">
        <v>2</v>
      </c>
      <c r="E14" s="1">
        <v>1</v>
      </c>
      <c r="F14" s="1">
        <v>1</v>
      </c>
      <c r="G14" s="1">
        <v>0</v>
      </c>
      <c r="H14" s="1">
        <v>0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8</v>
      </c>
      <c r="D15" s="1">
        <v>9</v>
      </c>
      <c r="E15" s="1">
        <v>10</v>
      </c>
      <c r="F15" s="1">
        <v>10</v>
      </c>
      <c r="G15" s="1">
        <v>11</v>
      </c>
      <c r="H15" s="1">
        <v>3</v>
      </c>
      <c r="I15" s="1">
        <v>6</v>
      </c>
    </row>
    <row r="16" spans="1:9" hidden="1" x14ac:dyDescent="0.2">
      <c r="A16" s="5" t="s">
        <v>80</v>
      </c>
      <c r="B16" s="1" t="s">
        <v>81</v>
      </c>
      <c r="C16" s="1">
        <v>128</v>
      </c>
      <c r="D16" s="1">
        <v>136</v>
      </c>
      <c r="E16" s="1">
        <v>128</v>
      </c>
      <c r="F16" s="1">
        <v>111</v>
      </c>
      <c r="G16" s="1">
        <v>114</v>
      </c>
      <c r="H16" s="1">
        <v>105</v>
      </c>
      <c r="I16" s="1">
        <v>105</v>
      </c>
    </row>
    <row r="17" spans="1:9" hidden="1" x14ac:dyDescent="0.2">
      <c r="A17" s="5" t="s">
        <v>82</v>
      </c>
      <c r="B17" s="1" t="s">
        <v>83</v>
      </c>
      <c r="C17" s="1">
        <v>6</v>
      </c>
      <c r="D17" s="1">
        <v>21</v>
      </c>
      <c r="E17" s="1">
        <v>8</v>
      </c>
      <c r="F17" s="1">
        <v>25</v>
      </c>
      <c r="G17" s="1">
        <v>18</v>
      </c>
      <c r="H17" s="1">
        <v>24</v>
      </c>
      <c r="I17" s="1">
        <v>23</v>
      </c>
    </row>
    <row r="18" spans="1:9" hidden="1" x14ac:dyDescent="0.2">
      <c r="A18" s="5" t="s">
        <v>84</v>
      </c>
      <c r="B18" s="1" t="s">
        <v>85</v>
      </c>
      <c r="C18" s="1">
        <v>2</v>
      </c>
      <c r="D18" s="1">
        <v>0</v>
      </c>
      <c r="E18" s="1">
        <v>1</v>
      </c>
      <c r="F18" s="1">
        <v>0</v>
      </c>
      <c r="G18" s="1">
        <v>0</v>
      </c>
      <c r="H18" s="1">
        <v>2</v>
      </c>
      <c r="I18" s="1">
        <v>4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1</v>
      </c>
      <c r="E19" s="1">
        <v>2</v>
      </c>
      <c r="F19" s="1">
        <v>2</v>
      </c>
      <c r="G19" s="1">
        <v>1</v>
      </c>
      <c r="H19" s="1">
        <v>4</v>
      </c>
      <c r="I19" s="1">
        <v>4</v>
      </c>
    </row>
    <row r="20" spans="1:9" hidden="1" x14ac:dyDescent="0.2">
      <c r="A20" s="5" t="s">
        <v>88</v>
      </c>
      <c r="B20" s="1" t="s">
        <v>89</v>
      </c>
      <c r="C20" s="1">
        <v>47</v>
      </c>
      <c r="D20" s="1">
        <v>34</v>
      </c>
      <c r="E20" s="1">
        <v>32</v>
      </c>
      <c r="F20" s="1">
        <v>21</v>
      </c>
      <c r="G20" s="1">
        <v>27</v>
      </c>
      <c r="H20" s="1">
        <v>11</v>
      </c>
      <c r="I20" s="1">
        <v>20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3</v>
      </c>
      <c r="I21" s="1">
        <v>1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2</v>
      </c>
      <c r="G22" s="1">
        <v>0</v>
      </c>
      <c r="H22" s="1">
        <v>0</v>
      </c>
      <c r="I22" s="1">
        <v>2</v>
      </c>
    </row>
    <row r="23" spans="1:9" hidden="1" x14ac:dyDescent="0.2">
      <c r="A23" s="5" t="s">
        <v>94</v>
      </c>
      <c r="B23" s="1" t="s">
        <v>95</v>
      </c>
      <c r="C23" s="1">
        <v>13</v>
      </c>
      <c r="D23" s="1">
        <v>15</v>
      </c>
      <c r="E23" s="1">
        <v>15</v>
      </c>
      <c r="F23" s="1">
        <v>6</v>
      </c>
      <c r="G23" s="1">
        <v>10</v>
      </c>
      <c r="H23" s="1">
        <v>15</v>
      </c>
      <c r="I23" s="1">
        <v>20</v>
      </c>
    </row>
    <row r="24" spans="1:9" hidden="1" x14ac:dyDescent="0.2">
      <c r="A24" s="5" t="s">
        <v>96</v>
      </c>
      <c r="B24" s="1" t="s">
        <v>97</v>
      </c>
      <c r="C24" s="1">
        <v>13</v>
      </c>
      <c r="D24" s="1">
        <v>9</v>
      </c>
      <c r="E24" s="1">
        <v>13</v>
      </c>
      <c r="F24" s="1">
        <v>10</v>
      </c>
      <c r="G24" s="1">
        <v>12</v>
      </c>
      <c r="H24" s="1">
        <v>13</v>
      </c>
      <c r="I24" s="1">
        <v>6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1</v>
      </c>
    </row>
    <row r="26" spans="1:9" hidden="1" x14ac:dyDescent="0.2">
      <c r="A26" s="5" t="s">
        <v>100</v>
      </c>
      <c r="B26" s="1" t="s">
        <v>101</v>
      </c>
      <c r="C26" s="1">
        <v>12</v>
      </c>
      <c r="D26" s="1">
        <v>8</v>
      </c>
      <c r="E26" s="1">
        <v>9</v>
      </c>
      <c r="F26" s="1">
        <v>15</v>
      </c>
      <c r="G26" s="1">
        <v>16</v>
      </c>
      <c r="H26" s="1">
        <v>39</v>
      </c>
      <c r="I26" s="1">
        <v>21</v>
      </c>
    </row>
    <row r="27" spans="1:9" hidden="1" x14ac:dyDescent="0.2">
      <c r="A27" s="5" t="s">
        <v>102</v>
      </c>
      <c r="B27" s="1" t="s">
        <v>103</v>
      </c>
      <c r="C27" s="1">
        <v>4</v>
      </c>
      <c r="D27" s="1">
        <v>9</v>
      </c>
      <c r="E27" s="1">
        <v>3</v>
      </c>
      <c r="F27" s="1">
        <v>4</v>
      </c>
      <c r="G27" s="1">
        <v>4</v>
      </c>
      <c r="H27" s="1">
        <v>5</v>
      </c>
      <c r="I27" s="1">
        <v>5</v>
      </c>
    </row>
    <row r="28" spans="1:9" hidden="1" x14ac:dyDescent="0.2">
      <c r="A28" s="5" t="s">
        <v>104</v>
      </c>
      <c r="B28" s="1" t="s">
        <v>105</v>
      </c>
      <c r="C28" s="1">
        <v>111</v>
      </c>
      <c r="D28" s="1">
        <v>125</v>
      </c>
      <c r="E28" s="1">
        <v>137</v>
      </c>
      <c r="F28" s="1">
        <v>73</v>
      </c>
      <c r="G28" s="1">
        <v>52</v>
      </c>
      <c r="H28" s="1">
        <v>48</v>
      </c>
      <c r="I28" s="1">
        <v>56</v>
      </c>
    </row>
    <row r="29" spans="1:9" hidden="1" x14ac:dyDescent="0.2">
      <c r="A29" s="5" t="s">
        <v>106</v>
      </c>
      <c r="B29" s="1" t="s">
        <v>107</v>
      </c>
      <c r="C29" s="1">
        <v>5</v>
      </c>
      <c r="D29" s="1">
        <v>9</v>
      </c>
      <c r="E29" s="1">
        <v>11</v>
      </c>
      <c r="F29" s="1">
        <v>7</v>
      </c>
      <c r="G29" s="1">
        <v>9</v>
      </c>
      <c r="H29" s="1">
        <v>10</v>
      </c>
      <c r="I29" s="1">
        <v>9</v>
      </c>
    </row>
    <row r="30" spans="1:9" hidden="1" x14ac:dyDescent="0.2">
      <c r="A30" s="5" t="s">
        <v>108</v>
      </c>
      <c r="B30" s="1" t="s">
        <v>109</v>
      </c>
      <c r="C30" s="1">
        <v>4</v>
      </c>
      <c r="D30" s="1">
        <v>16</v>
      </c>
      <c r="E30" s="1">
        <v>7</v>
      </c>
      <c r="F30" s="1">
        <v>5</v>
      </c>
      <c r="G30" s="1">
        <v>5</v>
      </c>
      <c r="H30" s="1">
        <v>4</v>
      </c>
      <c r="I30" s="1">
        <v>11</v>
      </c>
    </row>
    <row r="31" spans="1:9" hidden="1" x14ac:dyDescent="0.2">
      <c r="A31" s="5" t="s">
        <v>110</v>
      </c>
      <c r="B31" s="1" t="s">
        <v>111</v>
      </c>
      <c r="C31" s="1">
        <v>20</v>
      </c>
      <c r="D31" s="1">
        <v>24</v>
      </c>
      <c r="E31" s="1">
        <v>18</v>
      </c>
      <c r="F31" s="1">
        <v>34</v>
      </c>
      <c r="G31" s="1">
        <v>23</v>
      </c>
      <c r="H31" s="1">
        <v>33</v>
      </c>
      <c r="I31" s="1">
        <v>35</v>
      </c>
    </row>
    <row r="32" spans="1:9" hidden="1" x14ac:dyDescent="0.2">
      <c r="A32" s="5" t="s">
        <v>112</v>
      </c>
      <c r="B32" s="1" t="s">
        <v>113</v>
      </c>
      <c r="C32" s="1">
        <v>15</v>
      </c>
      <c r="D32" s="1">
        <v>24</v>
      </c>
      <c r="E32" s="1">
        <v>18</v>
      </c>
      <c r="F32" s="1">
        <v>7</v>
      </c>
      <c r="G32" s="1">
        <v>7</v>
      </c>
      <c r="H32" s="1">
        <v>7</v>
      </c>
      <c r="I32" s="1">
        <v>14</v>
      </c>
    </row>
    <row r="33" spans="1:9" hidden="1" x14ac:dyDescent="0.2">
      <c r="A33" s="5" t="s">
        <v>114</v>
      </c>
      <c r="B33" s="1" t="s">
        <v>115</v>
      </c>
      <c r="C33" s="1">
        <v>2</v>
      </c>
      <c r="D33" s="1">
        <v>1</v>
      </c>
      <c r="E33" s="1">
        <v>7</v>
      </c>
      <c r="F33" s="1">
        <v>6</v>
      </c>
      <c r="G33" s="1">
        <v>5</v>
      </c>
      <c r="H33" s="1">
        <v>7</v>
      </c>
      <c r="I33" s="1">
        <v>7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4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6</v>
      </c>
      <c r="D35" s="1">
        <v>12</v>
      </c>
      <c r="E35" s="1">
        <v>14</v>
      </c>
      <c r="F35" s="1">
        <v>0</v>
      </c>
      <c r="G35" s="1">
        <v>0</v>
      </c>
      <c r="H35" s="1">
        <v>3</v>
      </c>
      <c r="I35" s="1">
        <v>2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3</v>
      </c>
      <c r="F36" s="1">
        <v>27</v>
      </c>
      <c r="G36" s="1">
        <v>9</v>
      </c>
      <c r="H36" s="1">
        <v>18</v>
      </c>
      <c r="I36" s="1">
        <v>10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2</v>
      </c>
      <c r="F37" s="1">
        <v>8</v>
      </c>
      <c r="G37" s="1">
        <v>15</v>
      </c>
      <c r="H37" s="1">
        <v>17</v>
      </c>
      <c r="I37" s="1">
        <v>21</v>
      </c>
    </row>
    <row r="38" spans="1:9" hidden="1" x14ac:dyDescent="0.2">
      <c r="A38" s="5" t="s">
        <v>124</v>
      </c>
      <c r="B38" s="1" t="s">
        <v>125</v>
      </c>
      <c r="C38" s="1">
        <v>3</v>
      </c>
      <c r="D38" s="1">
        <v>2</v>
      </c>
      <c r="E38" s="1">
        <v>0</v>
      </c>
      <c r="F38" s="1">
        <v>2</v>
      </c>
      <c r="G38" s="1">
        <v>0</v>
      </c>
      <c r="H38" s="1">
        <v>2</v>
      </c>
      <c r="I38" s="1">
        <v>7</v>
      </c>
    </row>
    <row r="39" spans="1:9" hidden="1" x14ac:dyDescent="0.2">
      <c r="A39" s="5" t="s">
        <v>126</v>
      </c>
      <c r="B39" s="1" t="s">
        <v>127</v>
      </c>
      <c r="C39" s="1">
        <v>7</v>
      </c>
      <c r="D39" s="1">
        <v>11</v>
      </c>
      <c r="E39" s="1">
        <v>2</v>
      </c>
      <c r="F39" s="1">
        <v>1</v>
      </c>
      <c r="G39" s="1">
        <v>7</v>
      </c>
      <c r="H39" s="1">
        <v>7</v>
      </c>
      <c r="I39" s="1">
        <v>7</v>
      </c>
    </row>
    <row r="40" spans="1:9" hidden="1" x14ac:dyDescent="0.2">
      <c r="A40" s="5" t="s">
        <v>128</v>
      </c>
      <c r="B40" s="1" t="s">
        <v>129</v>
      </c>
      <c r="C40" s="1">
        <v>129</v>
      </c>
      <c r="D40" s="1">
        <v>133</v>
      </c>
      <c r="E40" s="1">
        <v>111</v>
      </c>
      <c r="F40" s="1">
        <v>107</v>
      </c>
      <c r="G40" s="1">
        <v>69</v>
      </c>
      <c r="H40" s="1">
        <v>84</v>
      </c>
      <c r="I40" s="1">
        <v>79</v>
      </c>
    </row>
    <row r="41" spans="1:9" hidden="1" x14ac:dyDescent="0.2">
      <c r="A41" s="5" t="s">
        <v>130</v>
      </c>
      <c r="B41" s="1" t="s">
        <v>131</v>
      </c>
      <c r="C41" s="1">
        <v>44</v>
      </c>
      <c r="D41" s="1">
        <v>112</v>
      </c>
      <c r="E41" s="1">
        <v>69</v>
      </c>
      <c r="F41" s="1">
        <v>43</v>
      </c>
      <c r="G41" s="1">
        <v>43</v>
      </c>
      <c r="H41" s="1">
        <v>34</v>
      </c>
      <c r="I41" s="1">
        <v>26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1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1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1</v>
      </c>
      <c r="E44" s="1">
        <v>0</v>
      </c>
      <c r="F44" s="1">
        <v>0</v>
      </c>
      <c r="G44" s="1">
        <v>1</v>
      </c>
      <c r="H44" s="1">
        <v>1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4</v>
      </c>
      <c r="D45" s="1">
        <v>0</v>
      </c>
      <c r="E45" s="1">
        <v>1</v>
      </c>
      <c r="F45" s="1">
        <v>2</v>
      </c>
      <c r="G45" s="1">
        <v>0</v>
      </c>
      <c r="H45" s="1">
        <v>2</v>
      </c>
      <c r="I45" s="1">
        <v>3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1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12</v>
      </c>
      <c r="D54" s="1">
        <v>8</v>
      </c>
      <c r="E54" s="1">
        <v>3</v>
      </c>
      <c r="F54" s="1">
        <v>7</v>
      </c>
      <c r="G54" s="1">
        <v>2</v>
      </c>
      <c r="H54" s="1">
        <v>5</v>
      </c>
      <c r="I54" s="1">
        <v>10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1</v>
      </c>
      <c r="F57" s="1">
        <v>3</v>
      </c>
      <c r="G57" s="1">
        <v>1</v>
      </c>
      <c r="H57" s="1">
        <v>7</v>
      </c>
      <c r="I57" s="1">
        <v>1</v>
      </c>
    </row>
    <row r="58" spans="1:9" hidden="1" x14ac:dyDescent="0.2">
      <c r="A58" s="23" t="s">
        <v>164</v>
      </c>
      <c r="B58" s="24" t="s">
        <v>165</v>
      </c>
      <c r="C58" s="6">
        <v>609</v>
      </c>
      <c r="D58" s="6">
        <v>739</v>
      </c>
      <c r="E58" s="6">
        <v>640</v>
      </c>
      <c r="F58" s="6">
        <v>552</v>
      </c>
      <c r="G58" s="6">
        <v>475</v>
      </c>
      <c r="H58" s="6">
        <v>532</v>
      </c>
      <c r="I58" s="6">
        <v>528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14</v>
      </c>
      <c r="D64" s="20">
        <f t="shared" ref="D64:I64" si="0">SUM(D6,D10,D11,D12,D14,D15)</f>
        <v>19</v>
      </c>
      <c r="E64" s="20">
        <f t="shared" si="0"/>
        <v>19</v>
      </c>
      <c r="F64" s="20">
        <f t="shared" si="0"/>
        <v>15</v>
      </c>
      <c r="G64" s="20">
        <f t="shared" si="0"/>
        <v>16</v>
      </c>
      <c r="H64" s="20">
        <f t="shared" si="0"/>
        <v>15</v>
      </c>
      <c r="I64" s="20">
        <f t="shared" si="0"/>
        <v>15</v>
      </c>
    </row>
    <row r="65" spans="2:9" x14ac:dyDescent="0.2">
      <c r="B65" s="1" t="s">
        <v>275</v>
      </c>
      <c r="C65" s="20">
        <f>SUM(C6,C7,C9,C10,C11,C12,C13,C15,C16,C17,C43,C44,C55,C56)</f>
        <v>153</v>
      </c>
      <c r="D65" s="20">
        <f t="shared" ref="D65:I65" si="1">SUM(D6,D7,D9,D10,D11,D12,D13,D15,D16,D17,D43,D44,D55,D56)</f>
        <v>184</v>
      </c>
      <c r="E65" s="20">
        <f t="shared" si="1"/>
        <v>156</v>
      </c>
      <c r="F65" s="20">
        <f t="shared" si="1"/>
        <v>159</v>
      </c>
      <c r="G65" s="20">
        <f t="shared" si="1"/>
        <v>157</v>
      </c>
      <c r="H65" s="20">
        <f t="shared" si="1"/>
        <v>152</v>
      </c>
      <c r="I65" s="20">
        <f t="shared" si="1"/>
        <v>146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395</v>
      </c>
      <c r="D66" s="20">
        <f t="shared" ref="D66:I66" si="2">SUM(D14,D18,D19,D20,D21,D22,D23,D24,D25,D26,D27,D28,D29,D30,D31,D32,D33,D34,D35,D36,D37,D38,D39,D40,D53)</f>
        <v>435</v>
      </c>
      <c r="E66" s="20">
        <f t="shared" si="2"/>
        <v>410</v>
      </c>
      <c r="F66" s="20">
        <f t="shared" si="2"/>
        <v>338</v>
      </c>
      <c r="G66" s="20">
        <f t="shared" si="2"/>
        <v>271</v>
      </c>
      <c r="H66" s="20">
        <f t="shared" si="2"/>
        <v>332</v>
      </c>
      <c r="I66" s="20">
        <f t="shared" si="2"/>
        <v>342</v>
      </c>
    </row>
    <row r="67" spans="2:9" x14ac:dyDescent="0.2">
      <c r="B67" s="1" t="s">
        <v>277</v>
      </c>
      <c r="C67" s="20">
        <f>SUM(C41,C42,C45,C46,C47,C48,C49,C50,C51,C52,C54,C57)</f>
        <v>61</v>
      </c>
      <c r="D67" s="20">
        <f t="shared" ref="D67:I67" si="3">SUM(D41,D42,D45,D46,D47,D48,D49,D50,D51,D52,D54,D57)</f>
        <v>120</v>
      </c>
      <c r="E67" s="20">
        <f t="shared" si="3"/>
        <v>74</v>
      </c>
      <c r="F67" s="20">
        <f t="shared" si="3"/>
        <v>55</v>
      </c>
      <c r="G67" s="20">
        <f t="shared" si="3"/>
        <v>47</v>
      </c>
      <c r="H67" s="20">
        <f t="shared" si="3"/>
        <v>48</v>
      </c>
      <c r="I67" s="20">
        <f t="shared" si="3"/>
        <v>40</v>
      </c>
    </row>
    <row r="68" spans="2:9" x14ac:dyDescent="0.2">
      <c r="B68" s="10" t="s">
        <v>278</v>
      </c>
      <c r="C68" s="22">
        <f>(C58/C70)*100000</f>
        <v>1975.7972942283361</v>
      </c>
      <c r="D68" s="22">
        <f t="shared" ref="D68:I68" si="4">(D58/D70)*100000</f>
        <v>2398.1048805815162</v>
      </c>
      <c r="E68" s="22">
        <f t="shared" si="4"/>
        <v>2076.8431983385258</v>
      </c>
      <c r="F68" s="22">
        <f t="shared" si="4"/>
        <v>1825.5175606852306</v>
      </c>
      <c r="G68" s="22">
        <f t="shared" si="4"/>
        <v>1506.1673589751722</v>
      </c>
      <c r="H68" s="22">
        <f t="shared" si="4"/>
        <v>1660.1135867190912</v>
      </c>
      <c r="I68" s="22">
        <f t="shared" si="4"/>
        <v>1638.4794414274634</v>
      </c>
    </row>
    <row r="69" spans="2:9" x14ac:dyDescent="0.2">
      <c r="B69" s="10" t="s">
        <v>279</v>
      </c>
      <c r="C69" s="17">
        <f>(C58/C70)*1000</f>
        <v>19.757972942283359</v>
      </c>
      <c r="D69" s="17">
        <f t="shared" ref="D69:I69" si="5">(D58/D70)*1000</f>
        <v>23.981048805815163</v>
      </c>
      <c r="E69" s="17">
        <f t="shared" si="5"/>
        <v>20.768431983385256</v>
      </c>
      <c r="F69" s="17">
        <f t="shared" si="5"/>
        <v>18.255175606852305</v>
      </c>
      <c r="G69" s="17">
        <f t="shared" si="5"/>
        <v>15.06167358975172</v>
      </c>
      <c r="H69" s="17">
        <f t="shared" si="5"/>
        <v>16.601135867190912</v>
      </c>
      <c r="I69" s="17">
        <f t="shared" si="5"/>
        <v>16.384794414274634</v>
      </c>
    </row>
    <row r="70" spans="2:9" x14ac:dyDescent="0.2">
      <c r="B70" s="10" t="s">
        <v>215</v>
      </c>
      <c r="C70" s="26">
        <v>30823</v>
      </c>
      <c r="D70" s="26">
        <v>30816</v>
      </c>
      <c r="E70" s="26">
        <v>30816</v>
      </c>
      <c r="F70" s="26">
        <v>30238</v>
      </c>
      <c r="G70" s="26">
        <v>31537</v>
      </c>
      <c r="H70" s="26">
        <v>32046</v>
      </c>
      <c r="I70" s="26">
        <v>32225</v>
      </c>
    </row>
  </sheetData>
  <mergeCells count="3">
    <mergeCell ref="B1:I1"/>
    <mergeCell ref="B2:I2"/>
    <mergeCell ref="A58:B58"/>
  </mergeCells>
  <hyperlinks>
    <hyperlink ref="A2" location="DocumentMap!A35" display="&lt;&lt; Back to Document Map" xr:uid="{00000000-0004-0000-2200-000000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199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1</v>
      </c>
      <c r="D6" s="1">
        <v>0</v>
      </c>
      <c r="E6" s="1">
        <v>2</v>
      </c>
      <c r="F6" s="1">
        <v>0</v>
      </c>
      <c r="G6" s="1">
        <v>0</v>
      </c>
      <c r="H6" s="1">
        <v>2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1</v>
      </c>
      <c r="G7" s="1">
        <v>2</v>
      </c>
      <c r="H7" s="1">
        <v>1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2</v>
      </c>
      <c r="D9" s="1">
        <v>0</v>
      </c>
      <c r="E9" s="1">
        <v>0</v>
      </c>
      <c r="F9" s="1">
        <v>0</v>
      </c>
      <c r="G9" s="1">
        <v>5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10</v>
      </c>
      <c r="D10" s="1">
        <v>8</v>
      </c>
      <c r="E10" s="1">
        <v>7</v>
      </c>
      <c r="F10" s="1">
        <v>10</v>
      </c>
      <c r="G10" s="1">
        <v>28</v>
      </c>
      <c r="H10" s="1">
        <v>17</v>
      </c>
      <c r="I10" s="1">
        <v>9</v>
      </c>
    </row>
    <row r="11" spans="1:9" hidden="1" x14ac:dyDescent="0.2">
      <c r="A11" s="5" t="s">
        <v>70</v>
      </c>
      <c r="B11" s="1" t="s">
        <v>71</v>
      </c>
      <c r="C11" s="1">
        <v>1</v>
      </c>
      <c r="D11" s="1">
        <v>4</v>
      </c>
      <c r="E11" s="1">
        <v>4</v>
      </c>
      <c r="F11" s="1">
        <v>8</v>
      </c>
      <c r="G11" s="1">
        <v>28</v>
      </c>
      <c r="H11" s="1">
        <v>7</v>
      </c>
      <c r="I11" s="1">
        <v>2</v>
      </c>
    </row>
    <row r="12" spans="1:9" hidden="1" x14ac:dyDescent="0.2">
      <c r="A12" s="5" t="s">
        <v>72</v>
      </c>
      <c r="B12" s="1" t="s">
        <v>73</v>
      </c>
      <c r="C12" s="1">
        <v>1</v>
      </c>
      <c r="D12" s="1">
        <v>3</v>
      </c>
      <c r="E12" s="1">
        <v>19</v>
      </c>
      <c r="F12" s="1">
        <v>2</v>
      </c>
      <c r="G12" s="1">
        <v>1</v>
      </c>
      <c r="H12" s="1">
        <v>1</v>
      </c>
      <c r="I12" s="1">
        <v>5</v>
      </c>
    </row>
    <row r="13" spans="1:9" hidden="1" x14ac:dyDescent="0.2">
      <c r="A13" s="5" t="s">
        <v>74</v>
      </c>
      <c r="B13" s="1" t="s">
        <v>75</v>
      </c>
      <c r="C13" s="1">
        <v>17</v>
      </c>
      <c r="D13" s="1">
        <v>9</v>
      </c>
      <c r="E13" s="1">
        <v>21</v>
      </c>
      <c r="F13" s="1">
        <v>26</v>
      </c>
      <c r="G13" s="1">
        <v>72</v>
      </c>
      <c r="H13" s="1">
        <v>11</v>
      </c>
      <c r="I13" s="1">
        <v>11</v>
      </c>
    </row>
    <row r="14" spans="1:9" hidden="1" x14ac:dyDescent="0.2">
      <c r="A14" s="5" t="s">
        <v>76</v>
      </c>
      <c r="B14" s="1" t="s">
        <v>77</v>
      </c>
      <c r="C14" s="1">
        <v>1</v>
      </c>
      <c r="D14" s="1">
        <v>1</v>
      </c>
      <c r="E14" s="1">
        <v>1</v>
      </c>
      <c r="F14" s="1">
        <v>1</v>
      </c>
      <c r="G14" s="1">
        <v>2</v>
      </c>
      <c r="H14" s="1">
        <v>0</v>
      </c>
      <c r="I14" s="1">
        <v>1</v>
      </c>
    </row>
    <row r="15" spans="1:9" hidden="1" x14ac:dyDescent="0.2">
      <c r="A15" s="5" t="s">
        <v>78</v>
      </c>
      <c r="B15" s="1" t="s">
        <v>79</v>
      </c>
      <c r="C15" s="1">
        <v>9</v>
      </c>
      <c r="D15" s="1">
        <v>12</v>
      </c>
      <c r="E15" s="1">
        <v>12</v>
      </c>
      <c r="F15" s="1">
        <v>17</v>
      </c>
      <c r="G15" s="1">
        <v>5</v>
      </c>
      <c r="H15" s="1">
        <v>6</v>
      </c>
      <c r="I15" s="1">
        <v>16</v>
      </c>
    </row>
    <row r="16" spans="1:9" hidden="1" x14ac:dyDescent="0.2">
      <c r="A16" s="5" t="s">
        <v>80</v>
      </c>
      <c r="B16" s="1" t="s">
        <v>81</v>
      </c>
      <c r="C16" s="1">
        <v>49</v>
      </c>
      <c r="D16" s="1">
        <v>65</v>
      </c>
      <c r="E16" s="1">
        <v>53</v>
      </c>
      <c r="F16" s="1">
        <v>35</v>
      </c>
      <c r="G16" s="1">
        <v>42</v>
      </c>
      <c r="H16" s="1">
        <v>49</v>
      </c>
      <c r="I16" s="1">
        <v>86</v>
      </c>
    </row>
    <row r="17" spans="1:9" hidden="1" x14ac:dyDescent="0.2">
      <c r="A17" s="5" t="s">
        <v>82</v>
      </c>
      <c r="B17" s="1" t="s">
        <v>83</v>
      </c>
      <c r="C17" s="1">
        <v>28</v>
      </c>
      <c r="D17" s="1">
        <v>25</v>
      </c>
      <c r="E17" s="1">
        <v>21</v>
      </c>
      <c r="F17" s="1">
        <v>17</v>
      </c>
      <c r="G17" s="1">
        <v>11</v>
      </c>
      <c r="H17" s="1">
        <v>20</v>
      </c>
      <c r="I17" s="1">
        <v>11</v>
      </c>
    </row>
    <row r="18" spans="1:9" hidden="1" x14ac:dyDescent="0.2">
      <c r="A18" s="5" t="s">
        <v>84</v>
      </c>
      <c r="B18" s="1" t="s">
        <v>85</v>
      </c>
      <c r="C18" s="1">
        <v>0</v>
      </c>
      <c r="D18" s="1">
        <v>0</v>
      </c>
      <c r="E18" s="1">
        <v>1</v>
      </c>
      <c r="F18" s="1">
        <v>1</v>
      </c>
      <c r="G18" s="1">
        <v>0</v>
      </c>
      <c r="H18" s="1">
        <v>0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3</v>
      </c>
      <c r="D19" s="1">
        <v>5</v>
      </c>
      <c r="E19" s="1">
        <v>3</v>
      </c>
      <c r="F19" s="1">
        <v>2</v>
      </c>
      <c r="G19" s="1">
        <v>3</v>
      </c>
      <c r="H19" s="1">
        <v>3</v>
      </c>
      <c r="I19" s="1">
        <v>2</v>
      </c>
    </row>
    <row r="20" spans="1:9" hidden="1" x14ac:dyDescent="0.2">
      <c r="A20" s="5" t="s">
        <v>88</v>
      </c>
      <c r="B20" s="1" t="s">
        <v>89</v>
      </c>
      <c r="C20" s="1">
        <v>0</v>
      </c>
      <c r="D20" s="1">
        <v>0</v>
      </c>
      <c r="E20" s="1">
        <v>0</v>
      </c>
      <c r="F20" s="1">
        <v>0</v>
      </c>
      <c r="G20" s="1">
        <v>1</v>
      </c>
      <c r="H20" s="1">
        <v>0</v>
      </c>
      <c r="I20" s="1">
        <v>1</v>
      </c>
    </row>
    <row r="21" spans="1:9" hidden="1" x14ac:dyDescent="0.2">
      <c r="A21" s="5" t="s">
        <v>90</v>
      </c>
      <c r="B21" s="1" t="s">
        <v>91</v>
      </c>
      <c r="C21" s="1">
        <v>1</v>
      </c>
      <c r="D21" s="1">
        <v>1</v>
      </c>
      <c r="E21" s="1">
        <v>0</v>
      </c>
      <c r="F21" s="1">
        <v>2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2</v>
      </c>
      <c r="I22" s="1">
        <v>2</v>
      </c>
    </row>
    <row r="23" spans="1:9" hidden="1" x14ac:dyDescent="0.2">
      <c r="A23" s="5" t="s">
        <v>94</v>
      </c>
      <c r="B23" s="1" t="s">
        <v>95</v>
      </c>
      <c r="C23" s="1">
        <v>1</v>
      </c>
      <c r="D23" s="1">
        <v>1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idden="1" x14ac:dyDescent="0.2">
      <c r="A24" s="5" t="s">
        <v>96</v>
      </c>
      <c r="B24" s="1" t="s">
        <v>97</v>
      </c>
      <c r="C24" s="1">
        <v>4</v>
      </c>
      <c r="D24" s="1">
        <v>0</v>
      </c>
      <c r="E24" s="1">
        <v>4</v>
      </c>
      <c r="F24" s="1">
        <v>1</v>
      </c>
      <c r="G24" s="1">
        <v>5</v>
      </c>
      <c r="H24" s="1">
        <v>2</v>
      </c>
      <c r="I24" s="1">
        <v>2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0</v>
      </c>
      <c r="D26" s="1">
        <v>0</v>
      </c>
      <c r="E26" s="1">
        <v>3</v>
      </c>
      <c r="F26" s="1">
        <v>2</v>
      </c>
      <c r="G26" s="1">
        <v>1</v>
      </c>
      <c r="H26" s="1">
        <v>0</v>
      </c>
      <c r="I26" s="1">
        <v>2</v>
      </c>
    </row>
    <row r="27" spans="1:9" hidden="1" x14ac:dyDescent="0.2">
      <c r="A27" s="5" t="s">
        <v>102</v>
      </c>
      <c r="B27" s="1" t="s">
        <v>103</v>
      </c>
      <c r="C27" s="1">
        <v>1</v>
      </c>
      <c r="D27" s="1">
        <v>0</v>
      </c>
      <c r="E27" s="1">
        <v>0</v>
      </c>
      <c r="F27" s="1">
        <v>3</v>
      </c>
      <c r="G27" s="1">
        <v>2</v>
      </c>
      <c r="H27" s="1">
        <v>4</v>
      </c>
      <c r="I27" s="1">
        <v>1</v>
      </c>
    </row>
    <row r="28" spans="1:9" hidden="1" x14ac:dyDescent="0.2">
      <c r="A28" s="5" t="s">
        <v>104</v>
      </c>
      <c r="B28" s="1" t="s">
        <v>105</v>
      </c>
      <c r="C28" s="1">
        <v>47</v>
      </c>
      <c r="D28" s="1">
        <v>62</v>
      </c>
      <c r="E28" s="1">
        <v>36</v>
      </c>
      <c r="F28" s="1">
        <v>30</v>
      </c>
      <c r="G28" s="1">
        <v>32</v>
      </c>
      <c r="H28" s="1">
        <v>30</v>
      </c>
      <c r="I28" s="1">
        <v>31</v>
      </c>
    </row>
    <row r="29" spans="1:9" hidden="1" x14ac:dyDescent="0.2">
      <c r="A29" s="5" t="s">
        <v>106</v>
      </c>
      <c r="B29" s="1" t="s">
        <v>107</v>
      </c>
      <c r="C29" s="1">
        <v>2</v>
      </c>
      <c r="D29" s="1">
        <v>10</v>
      </c>
      <c r="E29" s="1">
        <v>16</v>
      </c>
      <c r="F29" s="1">
        <v>17</v>
      </c>
      <c r="G29" s="1">
        <v>7</v>
      </c>
      <c r="H29" s="1">
        <v>4</v>
      </c>
      <c r="I29" s="1">
        <v>6</v>
      </c>
    </row>
    <row r="30" spans="1:9" hidden="1" x14ac:dyDescent="0.2">
      <c r="A30" s="5" t="s">
        <v>108</v>
      </c>
      <c r="B30" s="1" t="s">
        <v>109</v>
      </c>
      <c r="C30" s="1">
        <v>23</v>
      </c>
      <c r="D30" s="1">
        <v>23</v>
      </c>
      <c r="E30" s="1">
        <v>10</v>
      </c>
      <c r="F30" s="1">
        <v>19</v>
      </c>
      <c r="G30" s="1">
        <v>24</v>
      </c>
      <c r="H30" s="1">
        <v>23</v>
      </c>
      <c r="I30" s="1">
        <v>43</v>
      </c>
    </row>
    <row r="31" spans="1:9" hidden="1" x14ac:dyDescent="0.2">
      <c r="A31" s="5" t="s">
        <v>110</v>
      </c>
      <c r="B31" s="1" t="s">
        <v>111</v>
      </c>
      <c r="C31" s="1">
        <v>237</v>
      </c>
      <c r="D31" s="1">
        <v>343</v>
      </c>
      <c r="E31" s="1">
        <v>288</v>
      </c>
      <c r="F31" s="1">
        <v>104</v>
      </c>
      <c r="G31" s="1">
        <v>137</v>
      </c>
      <c r="H31" s="1">
        <v>125</v>
      </c>
      <c r="I31" s="1">
        <v>181</v>
      </c>
    </row>
    <row r="32" spans="1:9" hidden="1" x14ac:dyDescent="0.2">
      <c r="A32" s="5" t="s">
        <v>112</v>
      </c>
      <c r="B32" s="1" t="s">
        <v>113</v>
      </c>
      <c r="C32" s="1">
        <v>7</v>
      </c>
      <c r="D32" s="1">
        <v>4</v>
      </c>
      <c r="E32" s="1">
        <v>1</v>
      </c>
      <c r="F32" s="1">
        <v>10</v>
      </c>
      <c r="G32" s="1">
        <v>2</v>
      </c>
      <c r="H32" s="1">
        <v>4</v>
      </c>
      <c r="I32" s="1">
        <v>4</v>
      </c>
    </row>
    <row r="33" spans="1:9" hidden="1" x14ac:dyDescent="0.2">
      <c r="A33" s="5" t="s">
        <v>114</v>
      </c>
      <c r="B33" s="1" t="s">
        <v>115</v>
      </c>
      <c r="C33" s="1">
        <v>3</v>
      </c>
      <c r="D33" s="1">
        <v>9</v>
      </c>
      <c r="E33" s="1">
        <v>6</v>
      </c>
      <c r="F33" s="1">
        <v>9</v>
      </c>
      <c r="G33" s="1">
        <v>1</v>
      </c>
      <c r="H33" s="1">
        <v>10</v>
      </c>
      <c r="I33" s="1">
        <v>2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50</v>
      </c>
      <c r="E34" s="1">
        <v>124</v>
      </c>
      <c r="F34" s="1">
        <v>4</v>
      </c>
      <c r="G34" s="1">
        <v>12</v>
      </c>
      <c r="H34" s="1">
        <v>9</v>
      </c>
      <c r="I34" s="1">
        <v>33</v>
      </c>
    </row>
    <row r="35" spans="1:9" hidden="1" x14ac:dyDescent="0.2">
      <c r="A35" s="5" t="s">
        <v>118</v>
      </c>
      <c r="B35" s="1" t="s">
        <v>119</v>
      </c>
      <c r="C35" s="1">
        <v>12</v>
      </c>
      <c r="D35" s="1">
        <v>15</v>
      </c>
      <c r="E35" s="1">
        <v>31</v>
      </c>
      <c r="F35" s="1">
        <v>6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1</v>
      </c>
      <c r="D36" s="1">
        <v>0</v>
      </c>
      <c r="E36" s="1">
        <v>1</v>
      </c>
      <c r="F36" s="1">
        <v>6</v>
      </c>
      <c r="G36" s="1">
        <v>13</v>
      </c>
      <c r="H36" s="1">
        <v>10</v>
      </c>
      <c r="I36" s="1">
        <v>6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1</v>
      </c>
      <c r="F37" s="1">
        <v>25</v>
      </c>
      <c r="G37" s="1">
        <v>39</v>
      </c>
      <c r="H37" s="1">
        <v>70</v>
      </c>
      <c r="I37" s="1">
        <v>36</v>
      </c>
    </row>
    <row r="38" spans="1:9" hidden="1" x14ac:dyDescent="0.2">
      <c r="A38" s="5" t="s">
        <v>124</v>
      </c>
      <c r="B38" s="1" t="s">
        <v>125</v>
      </c>
      <c r="C38" s="1">
        <v>16</v>
      </c>
      <c r="D38" s="1">
        <v>10</v>
      </c>
      <c r="E38" s="1">
        <v>12</v>
      </c>
      <c r="F38" s="1">
        <v>11</v>
      </c>
      <c r="G38" s="1">
        <v>4</v>
      </c>
      <c r="H38" s="1">
        <v>6</v>
      </c>
      <c r="I38" s="1">
        <v>14</v>
      </c>
    </row>
    <row r="39" spans="1:9" hidden="1" x14ac:dyDescent="0.2">
      <c r="A39" s="5" t="s">
        <v>126</v>
      </c>
      <c r="B39" s="1" t="s">
        <v>127</v>
      </c>
      <c r="C39" s="1">
        <v>5</v>
      </c>
      <c r="D39" s="1">
        <v>9</v>
      </c>
      <c r="E39" s="1">
        <v>4</v>
      </c>
      <c r="F39" s="1">
        <v>13</v>
      </c>
      <c r="G39" s="1">
        <v>19</v>
      </c>
      <c r="H39" s="1">
        <v>15</v>
      </c>
      <c r="I39" s="1">
        <v>12</v>
      </c>
    </row>
    <row r="40" spans="1:9" hidden="1" x14ac:dyDescent="0.2">
      <c r="A40" s="5" t="s">
        <v>128</v>
      </c>
      <c r="B40" s="1" t="s">
        <v>129</v>
      </c>
      <c r="C40" s="1">
        <v>23</v>
      </c>
      <c r="D40" s="1">
        <v>7</v>
      </c>
      <c r="E40" s="1">
        <v>17</v>
      </c>
      <c r="F40" s="1">
        <v>24</v>
      </c>
      <c r="G40" s="1">
        <v>25</v>
      </c>
      <c r="H40" s="1">
        <v>22</v>
      </c>
      <c r="I40" s="1">
        <v>37</v>
      </c>
    </row>
    <row r="41" spans="1:9" hidden="1" x14ac:dyDescent="0.2">
      <c r="A41" s="5" t="s">
        <v>130</v>
      </c>
      <c r="B41" s="1" t="s">
        <v>131</v>
      </c>
      <c r="C41" s="1">
        <v>91</v>
      </c>
      <c r="D41" s="1">
        <v>90</v>
      </c>
      <c r="E41" s="1">
        <v>89</v>
      </c>
      <c r="F41" s="1">
        <v>84</v>
      </c>
      <c r="G41" s="1">
        <v>149</v>
      </c>
      <c r="H41" s="1">
        <v>131</v>
      </c>
      <c r="I41" s="1">
        <v>159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1</v>
      </c>
      <c r="E42" s="1">
        <v>0</v>
      </c>
      <c r="F42" s="1">
        <v>0</v>
      </c>
      <c r="G42" s="1">
        <v>1</v>
      </c>
      <c r="H42" s="1">
        <v>3</v>
      </c>
      <c r="I42" s="1">
        <v>1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2</v>
      </c>
      <c r="D44" s="1">
        <v>1</v>
      </c>
      <c r="E44" s="1">
        <v>1</v>
      </c>
      <c r="F44" s="1">
        <v>1</v>
      </c>
      <c r="G44" s="1">
        <v>1</v>
      </c>
      <c r="H44" s="1">
        <v>2</v>
      </c>
      <c r="I44" s="1">
        <v>3</v>
      </c>
    </row>
    <row r="45" spans="1:9" hidden="1" x14ac:dyDescent="0.2">
      <c r="A45" s="5" t="s">
        <v>138</v>
      </c>
      <c r="B45" s="1" t="s">
        <v>139</v>
      </c>
      <c r="C45" s="1">
        <v>315</v>
      </c>
      <c r="D45" s="1">
        <v>418</v>
      </c>
      <c r="E45" s="1">
        <v>263</v>
      </c>
      <c r="F45" s="1">
        <v>310</v>
      </c>
      <c r="G45" s="1">
        <v>268</v>
      </c>
      <c r="H45" s="1">
        <v>142</v>
      </c>
      <c r="I45" s="1">
        <v>146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1</v>
      </c>
      <c r="G46" s="1">
        <v>0</v>
      </c>
      <c r="H46" s="1">
        <v>0</v>
      </c>
      <c r="I46" s="1">
        <v>1</v>
      </c>
    </row>
    <row r="47" spans="1:9" hidden="1" x14ac:dyDescent="0.2">
      <c r="A47" s="5" t="s">
        <v>142</v>
      </c>
      <c r="B47" s="1" t="s">
        <v>143</v>
      </c>
      <c r="C47" s="1">
        <v>56</v>
      </c>
      <c r="D47" s="1">
        <v>22</v>
      </c>
      <c r="E47" s="1">
        <v>6</v>
      </c>
      <c r="F47" s="1">
        <v>2</v>
      </c>
      <c r="G47" s="1">
        <v>0</v>
      </c>
      <c r="H47" s="1">
        <v>1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11</v>
      </c>
      <c r="D48" s="1">
        <v>1</v>
      </c>
      <c r="E48" s="1">
        <v>0</v>
      </c>
      <c r="F48" s="1">
        <v>1</v>
      </c>
      <c r="G48" s="1">
        <v>3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1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1</v>
      </c>
      <c r="H51" s="1">
        <v>1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2</v>
      </c>
      <c r="E53" s="1">
        <v>2</v>
      </c>
      <c r="F53" s="1">
        <v>0</v>
      </c>
      <c r="G53" s="1">
        <v>0</v>
      </c>
      <c r="H53" s="1">
        <v>2</v>
      </c>
      <c r="I53" s="1">
        <v>1</v>
      </c>
    </row>
    <row r="54" spans="1:9" hidden="1" x14ac:dyDescent="0.2">
      <c r="A54" s="5" t="s">
        <v>156</v>
      </c>
      <c r="B54" s="1" t="s">
        <v>157</v>
      </c>
      <c r="C54" s="1">
        <v>13</v>
      </c>
      <c r="D54" s="1">
        <v>30</v>
      </c>
      <c r="E54" s="1">
        <v>28</v>
      </c>
      <c r="F54" s="1">
        <v>25</v>
      </c>
      <c r="G54" s="1">
        <v>48</v>
      </c>
      <c r="H54" s="1">
        <v>42</v>
      </c>
      <c r="I54" s="1">
        <v>65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2</v>
      </c>
      <c r="H55" s="1">
        <v>2</v>
      </c>
      <c r="I55" s="1">
        <v>4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2</v>
      </c>
      <c r="G57" s="1">
        <v>1</v>
      </c>
      <c r="H57" s="1">
        <v>0</v>
      </c>
      <c r="I57" s="1">
        <v>1</v>
      </c>
    </row>
    <row r="58" spans="1:9" hidden="1" x14ac:dyDescent="0.2">
      <c r="A58" s="23" t="s">
        <v>164</v>
      </c>
      <c r="B58" s="24" t="s">
        <v>165</v>
      </c>
      <c r="C58" s="6">
        <v>994</v>
      </c>
      <c r="D58" s="6">
        <v>1241</v>
      </c>
      <c r="E58" s="6">
        <v>1087</v>
      </c>
      <c r="F58" s="6">
        <v>832</v>
      </c>
      <c r="G58" s="6">
        <v>998</v>
      </c>
      <c r="H58" s="6">
        <v>779</v>
      </c>
      <c r="I58" s="6">
        <v>937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23</v>
      </c>
      <c r="D64" s="20">
        <f t="shared" ref="D64:I64" si="0">SUM(D6,D10,D11,D12,D14,D15)</f>
        <v>28</v>
      </c>
      <c r="E64" s="20">
        <f t="shared" si="0"/>
        <v>45</v>
      </c>
      <c r="F64" s="20">
        <f t="shared" si="0"/>
        <v>38</v>
      </c>
      <c r="G64" s="20">
        <f t="shared" si="0"/>
        <v>64</v>
      </c>
      <c r="H64" s="20">
        <f t="shared" si="0"/>
        <v>33</v>
      </c>
      <c r="I64" s="20">
        <f t="shared" si="0"/>
        <v>33</v>
      </c>
    </row>
    <row r="65" spans="2:9" x14ac:dyDescent="0.2">
      <c r="B65" s="1" t="s">
        <v>275</v>
      </c>
      <c r="C65" s="20">
        <f>SUM(C6,C7,C9,C10,C11,C12,C13,C15,C16,C17,C43,C44,C55,C56)</f>
        <v>120</v>
      </c>
      <c r="D65" s="20">
        <f t="shared" ref="D65:I65" si="1">SUM(D6,D7,D9,D10,D11,D12,D13,D15,D16,D17,D43,D44,D55,D56)</f>
        <v>127</v>
      </c>
      <c r="E65" s="20">
        <f t="shared" si="1"/>
        <v>140</v>
      </c>
      <c r="F65" s="20">
        <f t="shared" si="1"/>
        <v>117</v>
      </c>
      <c r="G65" s="20">
        <f t="shared" si="1"/>
        <v>197</v>
      </c>
      <c r="H65" s="20">
        <f t="shared" si="1"/>
        <v>118</v>
      </c>
      <c r="I65" s="20">
        <f t="shared" si="1"/>
        <v>147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387</v>
      </c>
      <c r="D66" s="20">
        <f t="shared" ref="D66:I66" si="2">SUM(D14,D18,D19,D20,D21,D22,D23,D24,D25,D26,D27,D28,D29,D30,D31,D32,D33,D34,D35,D36,D37,D38,D39,D40,D53)</f>
        <v>552</v>
      </c>
      <c r="E66" s="20">
        <f t="shared" si="2"/>
        <v>561</v>
      </c>
      <c r="F66" s="20">
        <f t="shared" si="2"/>
        <v>290</v>
      </c>
      <c r="G66" s="20">
        <f t="shared" si="2"/>
        <v>330</v>
      </c>
      <c r="H66" s="20">
        <f t="shared" si="2"/>
        <v>341</v>
      </c>
      <c r="I66" s="20">
        <f t="shared" si="2"/>
        <v>417</v>
      </c>
    </row>
    <row r="67" spans="2:9" x14ac:dyDescent="0.2">
      <c r="B67" s="1" t="s">
        <v>277</v>
      </c>
      <c r="C67" s="20">
        <f>SUM(C41,C42,C45,C46,C47,C48,C49,C50,C51,C52,C54,C57)</f>
        <v>487</v>
      </c>
      <c r="D67" s="20">
        <f t="shared" ref="D67:I67" si="3">SUM(D41,D42,D45,D46,D47,D48,D49,D50,D51,D52,D54,D57)</f>
        <v>562</v>
      </c>
      <c r="E67" s="20">
        <f t="shared" si="3"/>
        <v>386</v>
      </c>
      <c r="F67" s="20">
        <f t="shared" si="3"/>
        <v>425</v>
      </c>
      <c r="G67" s="20">
        <f t="shared" si="3"/>
        <v>471</v>
      </c>
      <c r="H67" s="20">
        <f t="shared" si="3"/>
        <v>320</v>
      </c>
      <c r="I67" s="20">
        <f t="shared" si="3"/>
        <v>373</v>
      </c>
    </row>
    <row r="68" spans="2:9" x14ac:dyDescent="0.2">
      <c r="B68" s="10" t="s">
        <v>278</v>
      </c>
      <c r="C68" s="22" t="e">
        <f>(C58/C70)*100000</f>
        <v>#DIV/0!</v>
      </c>
      <c r="D68" s="22" t="e">
        <f t="shared" ref="D68:I68" si="4">(D58/D70)*100000</f>
        <v>#DIV/0!</v>
      </c>
      <c r="E68" s="22" t="e">
        <f t="shared" si="4"/>
        <v>#DIV/0!</v>
      </c>
      <c r="F68" s="22" t="e">
        <f t="shared" si="4"/>
        <v>#DIV/0!</v>
      </c>
      <c r="G68" s="22" t="e">
        <f t="shared" si="4"/>
        <v>#DIV/0!</v>
      </c>
      <c r="H68" s="22" t="e">
        <f t="shared" si="4"/>
        <v>#DIV/0!</v>
      </c>
      <c r="I68" s="22" t="e">
        <f t="shared" si="4"/>
        <v>#DIV/0!</v>
      </c>
    </row>
    <row r="69" spans="2:9" x14ac:dyDescent="0.2">
      <c r="B69" s="10" t="s">
        <v>279</v>
      </c>
      <c r="C69" s="17" t="e">
        <f>(C58/C70)*1000</f>
        <v>#DIV/0!</v>
      </c>
      <c r="D69" s="17" t="e">
        <f t="shared" ref="D69:I69" si="5">(D58/D70)*1000</f>
        <v>#DIV/0!</v>
      </c>
      <c r="E69" s="17" t="e">
        <f t="shared" si="5"/>
        <v>#DIV/0!</v>
      </c>
      <c r="F69" s="17" t="e">
        <f t="shared" si="5"/>
        <v>#DIV/0!</v>
      </c>
      <c r="G69" s="17" t="e">
        <f t="shared" si="5"/>
        <v>#DIV/0!</v>
      </c>
      <c r="H69" s="17" t="e">
        <f t="shared" si="5"/>
        <v>#DIV/0!</v>
      </c>
      <c r="I69" s="17" t="e">
        <f t="shared" si="5"/>
        <v>#DIV/0!</v>
      </c>
    </row>
    <row r="70" spans="2:9" x14ac:dyDescent="0.2">
      <c r="B70" s="10" t="s">
        <v>215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26">
        <v>0</v>
      </c>
    </row>
  </sheetData>
  <mergeCells count="3">
    <mergeCell ref="B1:I1"/>
    <mergeCell ref="B2:I2"/>
    <mergeCell ref="A58:B58"/>
  </mergeCells>
  <hyperlinks>
    <hyperlink ref="A2" location="DocumentMap!A36" display="&lt;&lt; Back to Document Map" xr:uid="{00000000-0004-0000-2300-000000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200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1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1</v>
      </c>
    </row>
    <row r="10" spans="1:9" hidden="1" x14ac:dyDescent="0.2">
      <c r="A10" s="5" t="s">
        <v>68</v>
      </c>
      <c r="B10" s="1" t="s">
        <v>69</v>
      </c>
      <c r="C10" s="1">
        <v>2</v>
      </c>
      <c r="D10" s="1">
        <v>1</v>
      </c>
      <c r="E10" s="1">
        <v>4</v>
      </c>
      <c r="F10" s="1">
        <v>1</v>
      </c>
      <c r="G10" s="1">
        <v>2</v>
      </c>
      <c r="H10" s="1">
        <v>1</v>
      </c>
      <c r="I10" s="1">
        <v>2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0</v>
      </c>
      <c r="E11" s="1">
        <v>1</v>
      </c>
      <c r="F11" s="1">
        <v>1</v>
      </c>
      <c r="G11" s="1">
        <v>0</v>
      </c>
      <c r="H11" s="1">
        <v>0</v>
      </c>
      <c r="I11" s="1">
        <v>1</v>
      </c>
    </row>
    <row r="12" spans="1:9" hidden="1" x14ac:dyDescent="0.2">
      <c r="A12" s="5" t="s">
        <v>72</v>
      </c>
      <c r="B12" s="1" t="s">
        <v>73</v>
      </c>
      <c r="C12" s="1">
        <v>4</v>
      </c>
      <c r="D12" s="1">
        <v>3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4</v>
      </c>
      <c r="D13" s="1">
        <v>1</v>
      </c>
      <c r="E13" s="1">
        <v>5</v>
      </c>
      <c r="F13" s="1">
        <v>1</v>
      </c>
      <c r="G13" s="1">
        <v>1</v>
      </c>
      <c r="H13" s="1">
        <v>1</v>
      </c>
      <c r="I13" s="1">
        <v>2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2</v>
      </c>
      <c r="D15" s="1">
        <v>3</v>
      </c>
      <c r="E15" s="1">
        <v>3</v>
      </c>
      <c r="F15" s="1">
        <v>6</v>
      </c>
      <c r="G15" s="1">
        <v>2</v>
      </c>
      <c r="H15" s="1">
        <v>0</v>
      </c>
      <c r="I15" s="1">
        <v>9</v>
      </c>
    </row>
    <row r="16" spans="1:9" hidden="1" x14ac:dyDescent="0.2">
      <c r="A16" s="5" t="s">
        <v>80</v>
      </c>
      <c r="B16" s="1" t="s">
        <v>81</v>
      </c>
      <c r="C16" s="1">
        <v>34</v>
      </c>
      <c r="D16" s="1">
        <v>18</v>
      </c>
      <c r="E16" s="1">
        <v>25</v>
      </c>
      <c r="F16" s="1">
        <v>9</v>
      </c>
      <c r="G16" s="1">
        <v>14</v>
      </c>
      <c r="H16" s="1">
        <v>20</v>
      </c>
      <c r="I16" s="1">
        <v>42</v>
      </c>
    </row>
    <row r="17" spans="1:9" hidden="1" x14ac:dyDescent="0.2">
      <c r="A17" s="5" t="s">
        <v>82</v>
      </c>
      <c r="B17" s="1" t="s">
        <v>83</v>
      </c>
      <c r="C17" s="1">
        <v>4</v>
      </c>
      <c r="D17" s="1">
        <v>2</v>
      </c>
      <c r="E17" s="1">
        <v>10</v>
      </c>
      <c r="F17" s="1">
        <v>3</v>
      </c>
      <c r="G17" s="1">
        <v>9</v>
      </c>
      <c r="H17" s="1">
        <v>4</v>
      </c>
      <c r="I17" s="1">
        <v>7</v>
      </c>
    </row>
    <row r="18" spans="1:9" hidden="1" x14ac:dyDescent="0.2">
      <c r="A18" s="5" t="s">
        <v>84</v>
      </c>
      <c r="B18" s="1" t="s">
        <v>85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1</v>
      </c>
      <c r="F19" s="1">
        <v>0</v>
      </c>
      <c r="G19" s="1">
        <v>0</v>
      </c>
      <c r="H19" s="1">
        <v>3</v>
      </c>
      <c r="I19" s="1">
        <v>0</v>
      </c>
    </row>
    <row r="20" spans="1:9" hidden="1" x14ac:dyDescent="0.2">
      <c r="A20" s="5" t="s">
        <v>88</v>
      </c>
      <c r="B20" s="1" t="s">
        <v>89</v>
      </c>
      <c r="C20" s="1">
        <v>4</v>
      </c>
      <c r="D20" s="1">
        <v>5</v>
      </c>
      <c r="E20" s="1">
        <v>3</v>
      </c>
      <c r="F20" s="1">
        <v>0</v>
      </c>
      <c r="G20" s="1">
        <v>2</v>
      </c>
      <c r="H20" s="1">
        <v>1</v>
      </c>
      <c r="I20" s="1">
        <v>4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1</v>
      </c>
    </row>
    <row r="23" spans="1:9" hidden="1" x14ac:dyDescent="0.2">
      <c r="A23" s="5" t="s">
        <v>94</v>
      </c>
      <c r="B23" s="1" t="s">
        <v>95</v>
      </c>
      <c r="C23" s="1">
        <v>1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idden="1" x14ac:dyDescent="0.2">
      <c r="A24" s="5" t="s">
        <v>96</v>
      </c>
      <c r="B24" s="1" t="s">
        <v>97</v>
      </c>
      <c r="C24" s="1">
        <v>1</v>
      </c>
      <c r="D24" s="1">
        <v>11</v>
      </c>
      <c r="E24" s="1">
        <v>4</v>
      </c>
      <c r="F24" s="1">
        <v>0</v>
      </c>
      <c r="G24" s="1">
        <v>1</v>
      </c>
      <c r="H24" s="1">
        <v>3</v>
      </c>
      <c r="I24" s="1">
        <v>3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1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10</v>
      </c>
      <c r="D26" s="1">
        <v>3</v>
      </c>
      <c r="E26" s="1">
        <v>5</v>
      </c>
      <c r="F26" s="1">
        <v>7</v>
      </c>
      <c r="G26" s="1">
        <v>3</v>
      </c>
      <c r="H26" s="1">
        <v>3</v>
      </c>
      <c r="I26" s="1">
        <v>5</v>
      </c>
    </row>
    <row r="27" spans="1:9" hidden="1" x14ac:dyDescent="0.2">
      <c r="A27" s="5" t="s">
        <v>102</v>
      </c>
      <c r="B27" s="1" t="s">
        <v>103</v>
      </c>
      <c r="C27" s="1">
        <v>3</v>
      </c>
      <c r="D27" s="1">
        <v>1</v>
      </c>
      <c r="E27" s="1">
        <v>1</v>
      </c>
      <c r="F27" s="1">
        <v>2</v>
      </c>
      <c r="G27" s="1">
        <v>0</v>
      </c>
      <c r="H27" s="1">
        <v>4</v>
      </c>
      <c r="I27" s="1">
        <v>1</v>
      </c>
    </row>
    <row r="28" spans="1:9" hidden="1" x14ac:dyDescent="0.2">
      <c r="A28" s="5" t="s">
        <v>104</v>
      </c>
      <c r="B28" s="1" t="s">
        <v>105</v>
      </c>
      <c r="C28" s="1">
        <v>3</v>
      </c>
      <c r="D28" s="1">
        <v>9</v>
      </c>
      <c r="E28" s="1">
        <v>11</v>
      </c>
      <c r="F28" s="1">
        <v>6</v>
      </c>
      <c r="G28" s="1">
        <v>4</v>
      </c>
      <c r="H28" s="1">
        <v>5</v>
      </c>
      <c r="I28" s="1">
        <v>11</v>
      </c>
    </row>
    <row r="29" spans="1:9" hidden="1" x14ac:dyDescent="0.2">
      <c r="A29" s="5" t="s">
        <v>106</v>
      </c>
      <c r="B29" s="1" t="s">
        <v>107</v>
      </c>
      <c r="C29" s="1">
        <v>4</v>
      </c>
      <c r="D29" s="1">
        <v>9</v>
      </c>
      <c r="E29" s="1">
        <v>7</v>
      </c>
      <c r="F29" s="1">
        <v>9</v>
      </c>
      <c r="G29" s="1">
        <v>2</v>
      </c>
      <c r="H29" s="1">
        <v>7</v>
      </c>
      <c r="I29" s="1">
        <v>6</v>
      </c>
    </row>
    <row r="30" spans="1:9" hidden="1" x14ac:dyDescent="0.2">
      <c r="A30" s="5" t="s">
        <v>108</v>
      </c>
      <c r="B30" s="1" t="s">
        <v>109</v>
      </c>
      <c r="C30" s="1">
        <v>14</v>
      </c>
      <c r="D30" s="1">
        <v>17</v>
      </c>
      <c r="E30" s="1">
        <v>8</v>
      </c>
      <c r="F30" s="1">
        <v>4</v>
      </c>
      <c r="G30" s="1">
        <v>8</v>
      </c>
      <c r="H30" s="1">
        <v>1</v>
      </c>
      <c r="I30" s="1">
        <v>6</v>
      </c>
    </row>
    <row r="31" spans="1:9" hidden="1" x14ac:dyDescent="0.2">
      <c r="A31" s="5" t="s">
        <v>110</v>
      </c>
      <c r="B31" s="1" t="s">
        <v>111</v>
      </c>
      <c r="C31" s="1">
        <v>19</v>
      </c>
      <c r="D31" s="1">
        <v>21</v>
      </c>
      <c r="E31" s="1">
        <v>14</v>
      </c>
      <c r="F31" s="1">
        <v>7</v>
      </c>
      <c r="G31" s="1">
        <v>14</v>
      </c>
      <c r="H31" s="1">
        <v>19</v>
      </c>
      <c r="I31" s="1">
        <v>15</v>
      </c>
    </row>
    <row r="32" spans="1:9" hidden="1" x14ac:dyDescent="0.2">
      <c r="A32" s="5" t="s">
        <v>112</v>
      </c>
      <c r="B32" s="1" t="s">
        <v>113</v>
      </c>
      <c r="C32" s="1">
        <v>5</v>
      </c>
      <c r="D32" s="1">
        <v>3</v>
      </c>
      <c r="E32" s="1">
        <v>5</v>
      </c>
      <c r="F32" s="1">
        <v>3</v>
      </c>
      <c r="G32" s="1">
        <v>1</v>
      </c>
      <c r="H32" s="1">
        <v>0</v>
      </c>
      <c r="I32" s="1">
        <v>3</v>
      </c>
    </row>
    <row r="33" spans="1:9" hidden="1" x14ac:dyDescent="0.2">
      <c r="A33" s="5" t="s">
        <v>114</v>
      </c>
      <c r="B33" s="1" t="s">
        <v>115</v>
      </c>
      <c r="C33" s="1">
        <v>8</v>
      </c>
      <c r="D33" s="1">
        <v>8</v>
      </c>
      <c r="E33" s="1">
        <v>4</v>
      </c>
      <c r="F33" s="1">
        <v>1</v>
      </c>
      <c r="G33" s="1">
        <v>2</v>
      </c>
      <c r="H33" s="1">
        <v>5</v>
      </c>
      <c r="I33" s="1">
        <v>3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2</v>
      </c>
      <c r="D35" s="1">
        <v>2</v>
      </c>
      <c r="E35" s="1">
        <v>2</v>
      </c>
      <c r="F35" s="1">
        <v>1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1</v>
      </c>
      <c r="D36" s="1">
        <v>0</v>
      </c>
      <c r="E36" s="1">
        <v>0</v>
      </c>
      <c r="F36" s="1">
        <v>4</v>
      </c>
      <c r="G36" s="1">
        <v>7</v>
      </c>
      <c r="H36" s="1">
        <v>4</v>
      </c>
      <c r="I36" s="1">
        <v>6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1</v>
      </c>
      <c r="F37" s="1">
        <v>2</v>
      </c>
      <c r="G37" s="1">
        <v>0</v>
      </c>
      <c r="H37" s="1">
        <v>5</v>
      </c>
      <c r="I37" s="1">
        <v>4</v>
      </c>
    </row>
    <row r="38" spans="1:9" hidden="1" x14ac:dyDescent="0.2">
      <c r="A38" s="5" t="s">
        <v>124</v>
      </c>
      <c r="B38" s="1" t="s">
        <v>125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4</v>
      </c>
      <c r="I38" s="1">
        <v>2</v>
      </c>
    </row>
    <row r="39" spans="1:9" hidden="1" x14ac:dyDescent="0.2">
      <c r="A39" s="5" t="s">
        <v>126</v>
      </c>
      <c r="B39" s="1" t="s">
        <v>127</v>
      </c>
      <c r="C39" s="1">
        <v>12</v>
      </c>
      <c r="D39" s="1">
        <v>7</v>
      </c>
      <c r="E39" s="1">
        <v>10</v>
      </c>
      <c r="F39" s="1">
        <v>10</v>
      </c>
      <c r="G39" s="1">
        <v>5</v>
      </c>
      <c r="H39" s="1">
        <v>5</v>
      </c>
      <c r="I39" s="1">
        <v>4</v>
      </c>
    </row>
    <row r="40" spans="1:9" hidden="1" x14ac:dyDescent="0.2">
      <c r="A40" s="5" t="s">
        <v>128</v>
      </c>
      <c r="B40" s="1" t="s">
        <v>129</v>
      </c>
      <c r="C40" s="1">
        <v>8</v>
      </c>
      <c r="D40" s="1">
        <v>9</v>
      </c>
      <c r="E40" s="1">
        <v>5</v>
      </c>
      <c r="F40" s="1">
        <v>9</v>
      </c>
      <c r="G40" s="1">
        <v>8</v>
      </c>
      <c r="H40" s="1">
        <v>8</v>
      </c>
      <c r="I40" s="1">
        <v>26</v>
      </c>
    </row>
    <row r="41" spans="1:9" hidden="1" x14ac:dyDescent="0.2">
      <c r="A41" s="5" t="s">
        <v>130</v>
      </c>
      <c r="B41" s="1" t="s">
        <v>131</v>
      </c>
      <c r="C41" s="1">
        <v>67</v>
      </c>
      <c r="D41" s="1">
        <v>68</v>
      </c>
      <c r="E41" s="1">
        <v>55</v>
      </c>
      <c r="F41" s="1">
        <v>26</v>
      </c>
      <c r="G41" s="1">
        <v>38</v>
      </c>
      <c r="H41" s="1">
        <v>25</v>
      </c>
      <c r="I41" s="1">
        <v>26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1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1</v>
      </c>
      <c r="D45" s="1">
        <v>1</v>
      </c>
      <c r="E45" s="1">
        <v>1</v>
      </c>
      <c r="F45" s="1">
        <v>5</v>
      </c>
      <c r="G45" s="1">
        <v>1</v>
      </c>
      <c r="H45" s="1">
        <v>1</v>
      </c>
      <c r="I45" s="1">
        <v>1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11</v>
      </c>
      <c r="D54" s="1">
        <v>5</v>
      </c>
      <c r="E54" s="1">
        <v>7</v>
      </c>
      <c r="F54" s="1">
        <v>8</v>
      </c>
      <c r="G54" s="1">
        <v>5</v>
      </c>
      <c r="H54" s="1">
        <v>10</v>
      </c>
      <c r="I54" s="1">
        <v>10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1</v>
      </c>
      <c r="G57" s="1">
        <v>0</v>
      </c>
      <c r="H57" s="1">
        <v>0</v>
      </c>
      <c r="I57" s="1">
        <v>1</v>
      </c>
    </row>
    <row r="58" spans="1:9" hidden="1" x14ac:dyDescent="0.2">
      <c r="A58" s="23" t="s">
        <v>164</v>
      </c>
      <c r="B58" s="24" t="s">
        <v>165</v>
      </c>
      <c r="C58" s="6">
        <v>224</v>
      </c>
      <c r="D58" s="6">
        <v>207</v>
      </c>
      <c r="E58" s="6">
        <v>193</v>
      </c>
      <c r="F58" s="6">
        <v>126</v>
      </c>
      <c r="G58" s="6">
        <v>130</v>
      </c>
      <c r="H58" s="6">
        <v>140</v>
      </c>
      <c r="I58" s="6">
        <v>202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8</v>
      </c>
      <c r="D64" s="20">
        <f t="shared" ref="D64:I64" si="0">SUM(D6,D10,D11,D12,D14,D15)</f>
        <v>7</v>
      </c>
      <c r="E64" s="20">
        <f t="shared" si="0"/>
        <v>8</v>
      </c>
      <c r="F64" s="20">
        <f t="shared" si="0"/>
        <v>8</v>
      </c>
      <c r="G64" s="20">
        <f t="shared" si="0"/>
        <v>4</v>
      </c>
      <c r="H64" s="20">
        <f t="shared" si="0"/>
        <v>2</v>
      </c>
      <c r="I64" s="20">
        <f t="shared" si="0"/>
        <v>12</v>
      </c>
    </row>
    <row r="65" spans="2:9" x14ac:dyDescent="0.2">
      <c r="B65" s="1" t="s">
        <v>275</v>
      </c>
      <c r="C65" s="20">
        <f>SUM(C6,C7,C9,C10,C11,C12,C13,C15,C16,C17,C43,C44,C55,C56)</f>
        <v>50</v>
      </c>
      <c r="D65" s="20">
        <f t="shared" ref="D65:I65" si="1">SUM(D6,D7,D9,D10,D11,D12,D13,D15,D16,D17,D43,D44,D55,D56)</f>
        <v>28</v>
      </c>
      <c r="E65" s="20">
        <f t="shared" si="1"/>
        <v>48</v>
      </c>
      <c r="F65" s="20">
        <f t="shared" si="1"/>
        <v>21</v>
      </c>
      <c r="G65" s="20">
        <f t="shared" si="1"/>
        <v>28</v>
      </c>
      <c r="H65" s="20">
        <f t="shared" si="1"/>
        <v>27</v>
      </c>
      <c r="I65" s="20">
        <f t="shared" si="1"/>
        <v>64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95</v>
      </c>
      <c r="D66" s="20">
        <f t="shared" ref="D66:I66" si="2">SUM(D14,D18,D19,D20,D21,D22,D23,D24,D25,D26,D27,D28,D29,D30,D31,D32,D33,D34,D35,D36,D37,D38,D39,D40,D53)</f>
        <v>105</v>
      </c>
      <c r="E66" s="20">
        <f t="shared" si="2"/>
        <v>82</v>
      </c>
      <c r="F66" s="20">
        <f t="shared" si="2"/>
        <v>65</v>
      </c>
      <c r="G66" s="20">
        <f t="shared" si="2"/>
        <v>57</v>
      </c>
      <c r="H66" s="20">
        <f t="shared" si="2"/>
        <v>77</v>
      </c>
      <c r="I66" s="20">
        <f t="shared" si="2"/>
        <v>100</v>
      </c>
    </row>
    <row r="67" spans="2:9" x14ac:dyDescent="0.2">
      <c r="B67" s="1" t="s">
        <v>277</v>
      </c>
      <c r="C67" s="20">
        <f>SUM(C41,C42,C45,C46,C47,C48,C49,C50,C51,C52,C54,C57)</f>
        <v>79</v>
      </c>
      <c r="D67" s="20">
        <f t="shared" ref="D67:I67" si="3">SUM(D41,D42,D45,D46,D47,D48,D49,D50,D51,D52,D54,D57)</f>
        <v>74</v>
      </c>
      <c r="E67" s="20">
        <f t="shared" si="3"/>
        <v>63</v>
      </c>
      <c r="F67" s="20">
        <f t="shared" si="3"/>
        <v>40</v>
      </c>
      <c r="G67" s="20">
        <f t="shared" si="3"/>
        <v>45</v>
      </c>
      <c r="H67" s="20">
        <f t="shared" si="3"/>
        <v>36</v>
      </c>
      <c r="I67" s="20">
        <f t="shared" si="3"/>
        <v>38</v>
      </c>
    </row>
    <row r="68" spans="2:9" x14ac:dyDescent="0.2">
      <c r="B68" s="10" t="s">
        <v>278</v>
      </c>
      <c r="C68" s="22" t="e">
        <f>(C58/C70)*100000</f>
        <v>#DIV/0!</v>
      </c>
      <c r="D68" s="22" t="e">
        <f t="shared" ref="D68:I68" si="4">(D58/D70)*100000</f>
        <v>#DIV/0!</v>
      </c>
      <c r="E68" s="22" t="e">
        <f t="shared" si="4"/>
        <v>#DIV/0!</v>
      </c>
      <c r="F68" s="22" t="e">
        <f t="shared" si="4"/>
        <v>#DIV/0!</v>
      </c>
      <c r="G68" s="22" t="e">
        <f t="shared" si="4"/>
        <v>#DIV/0!</v>
      </c>
      <c r="H68" s="22" t="e">
        <f t="shared" si="4"/>
        <v>#DIV/0!</v>
      </c>
      <c r="I68" s="22" t="e">
        <f t="shared" si="4"/>
        <v>#DIV/0!</v>
      </c>
    </row>
    <row r="69" spans="2:9" x14ac:dyDescent="0.2">
      <c r="B69" s="10" t="s">
        <v>279</v>
      </c>
      <c r="C69" s="17" t="e">
        <f>(C58/C70)*1000</f>
        <v>#DIV/0!</v>
      </c>
      <c r="D69" s="17" t="e">
        <f t="shared" ref="D69:I69" si="5">(D58/D70)*1000</f>
        <v>#DIV/0!</v>
      </c>
      <c r="E69" s="17" t="e">
        <f t="shared" si="5"/>
        <v>#DIV/0!</v>
      </c>
      <c r="F69" s="17" t="e">
        <f t="shared" si="5"/>
        <v>#DIV/0!</v>
      </c>
      <c r="G69" s="17" t="e">
        <f t="shared" si="5"/>
        <v>#DIV/0!</v>
      </c>
      <c r="H69" s="17" t="e">
        <f t="shared" si="5"/>
        <v>#DIV/0!</v>
      </c>
      <c r="I69" s="17" t="e">
        <f t="shared" si="5"/>
        <v>#DIV/0!</v>
      </c>
    </row>
    <row r="70" spans="2:9" x14ac:dyDescent="0.2">
      <c r="B70" s="10" t="s">
        <v>215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</row>
  </sheetData>
  <mergeCells count="3">
    <mergeCell ref="B1:I1"/>
    <mergeCell ref="B2:I2"/>
    <mergeCell ref="A58:B58"/>
  </mergeCells>
  <hyperlinks>
    <hyperlink ref="A2" location="DocumentMap!A37" display="&lt;&lt; Back to Document Map" xr:uid="{00000000-0004-0000-2400-000000000000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201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3</v>
      </c>
      <c r="E9" s="1">
        <v>0</v>
      </c>
      <c r="F9" s="1">
        <v>0</v>
      </c>
      <c r="G9" s="1">
        <v>1</v>
      </c>
      <c r="H9" s="1">
        <v>3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0</v>
      </c>
      <c r="D10" s="1">
        <v>3</v>
      </c>
      <c r="E10" s="1">
        <v>9</v>
      </c>
      <c r="F10" s="1">
        <v>3</v>
      </c>
      <c r="G10" s="1">
        <v>3</v>
      </c>
      <c r="H10" s="1">
        <v>5</v>
      </c>
      <c r="I10" s="1">
        <v>5</v>
      </c>
    </row>
    <row r="11" spans="1:9" hidden="1" x14ac:dyDescent="0.2">
      <c r="A11" s="5" t="s">
        <v>70</v>
      </c>
      <c r="B11" s="1" t="s">
        <v>71</v>
      </c>
      <c r="C11" s="1">
        <v>1</v>
      </c>
      <c r="D11" s="1">
        <v>0</v>
      </c>
      <c r="E11" s="1">
        <v>0</v>
      </c>
      <c r="F11" s="1">
        <v>0</v>
      </c>
      <c r="G11" s="1">
        <v>1</v>
      </c>
      <c r="H11" s="1">
        <v>1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5</v>
      </c>
      <c r="D13" s="1">
        <v>2</v>
      </c>
      <c r="E13" s="1">
        <v>7</v>
      </c>
      <c r="F13" s="1">
        <v>1</v>
      </c>
      <c r="G13" s="1">
        <v>3</v>
      </c>
      <c r="H13" s="1">
        <v>4</v>
      </c>
      <c r="I13" s="1">
        <v>4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2</v>
      </c>
      <c r="E14" s="1">
        <v>1</v>
      </c>
      <c r="F14" s="1">
        <v>1</v>
      </c>
      <c r="G14" s="1">
        <v>0</v>
      </c>
      <c r="H14" s="1">
        <v>2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14</v>
      </c>
      <c r="D15" s="1">
        <v>6</v>
      </c>
      <c r="E15" s="1">
        <v>10</v>
      </c>
      <c r="F15" s="1">
        <v>17</v>
      </c>
      <c r="G15" s="1">
        <v>12</v>
      </c>
      <c r="H15" s="1">
        <v>17</v>
      </c>
      <c r="I15" s="1">
        <v>23</v>
      </c>
    </row>
    <row r="16" spans="1:9" hidden="1" x14ac:dyDescent="0.2">
      <c r="A16" s="5" t="s">
        <v>80</v>
      </c>
      <c r="B16" s="1" t="s">
        <v>81</v>
      </c>
      <c r="C16" s="1">
        <v>62</v>
      </c>
      <c r="D16" s="1">
        <v>63</v>
      </c>
      <c r="E16" s="1">
        <v>56</v>
      </c>
      <c r="F16" s="1">
        <v>34</v>
      </c>
      <c r="G16" s="1">
        <v>52</v>
      </c>
      <c r="H16" s="1">
        <v>69</v>
      </c>
      <c r="I16" s="1">
        <v>82</v>
      </c>
    </row>
    <row r="17" spans="1:9" hidden="1" x14ac:dyDescent="0.2">
      <c r="A17" s="5" t="s">
        <v>82</v>
      </c>
      <c r="B17" s="1" t="s">
        <v>83</v>
      </c>
      <c r="C17" s="1">
        <v>14</v>
      </c>
      <c r="D17" s="1">
        <v>19</v>
      </c>
      <c r="E17" s="1">
        <v>15</v>
      </c>
      <c r="F17" s="1">
        <v>21</v>
      </c>
      <c r="G17" s="1">
        <v>18</v>
      </c>
      <c r="H17" s="1">
        <v>12</v>
      </c>
      <c r="I17" s="1">
        <v>14</v>
      </c>
    </row>
    <row r="18" spans="1:9" hidden="1" x14ac:dyDescent="0.2">
      <c r="A18" s="5" t="s">
        <v>84</v>
      </c>
      <c r="B18" s="1" t="s">
        <v>85</v>
      </c>
      <c r="C18" s="1">
        <v>0</v>
      </c>
      <c r="D18" s="1">
        <v>0</v>
      </c>
      <c r="E18" s="1">
        <v>0</v>
      </c>
      <c r="F18" s="1">
        <v>2</v>
      </c>
      <c r="G18" s="1">
        <v>2</v>
      </c>
      <c r="H18" s="1">
        <v>3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1</v>
      </c>
      <c r="D19" s="1">
        <v>1</v>
      </c>
      <c r="E19" s="1">
        <v>0</v>
      </c>
      <c r="F19" s="1">
        <v>2</v>
      </c>
      <c r="G19" s="1">
        <v>1</v>
      </c>
      <c r="H19" s="1">
        <v>0</v>
      </c>
      <c r="I19" s="1">
        <v>4</v>
      </c>
    </row>
    <row r="20" spans="1:9" hidden="1" x14ac:dyDescent="0.2">
      <c r="A20" s="5" t="s">
        <v>88</v>
      </c>
      <c r="B20" s="1" t="s">
        <v>89</v>
      </c>
      <c r="C20" s="1">
        <v>1</v>
      </c>
      <c r="D20" s="1">
        <v>1</v>
      </c>
      <c r="E20" s="1">
        <v>2</v>
      </c>
      <c r="F20" s="1">
        <v>0</v>
      </c>
      <c r="G20" s="1">
        <v>0</v>
      </c>
      <c r="H20" s="1">
        <v>1</v>
      </c>
      <c r="I20" s="1">
        <v>2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1</v>
      </c>
      <c r="F21" s="1">
        <v>0</v>
      </c>
      <c r="G21" s="1">
        <v>0</v>
      </c>
      <c r="H21" s="1">
        <v>0</v>
      </c>
      <c r="I21" s="1">
        <v>2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1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1</v>
      </c>
      <c r="D23" s="1">
        <v>1</v>
      </c>
      <c r="E23" s="1">
        <v>0</v>
      </c>
      <c r="F23" s="1">
        <v>0</v>
      </c>
      <c r="G23" s="1">
        <v>1</v>
      </c>
      <c r="H23" s="1">
        <v>1</v>
      </c>
      <c r="I23" s="1">
        <v>1</v>
      </c>
    </row>
    <row r="24" spans="1:9" hidden="1" x14ac:dyDescent="0.2">
      <c r="A24" s="5" t="s">
        <v>96</v>
      </c>
      <c r="B24" s="1" t="s">
        <v>97</v>
      </c>
      <c r="C24" s="1">
        <v>4</v>
      </c>
      <c r="D24" s="1">
        <v>2</v>
      </c>
      <c r="E24" s="1">
        <v>3</v>
      </c>
      <c r="F24" s="1">
        <v>0</v>
      </c>
      <c r="G24" s="1">
        <v>3</v>
      </c>
      <c r="H24" s="1">
        <v>3</v>
      </c>
      <c r="I24" s="1">
        <v>4</v>
      </c>
    </row>
    <row r="25" spans="1:9" hidden="1" x14ac:dyDescent="0.2">
      <c r="A25" s="5" t="s">
        <v>98</v>
      </c>
      <c r="B25" s="1" t="s">
        <v>99</v>
      </c>
      <c r="C25" s="1">
        <v>1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6</v>
      </c>
      <c r="D26" s="1">
        <v>7</v>
      </c>
      <c r="E26" s="1">
        <v>6</v>
      </c>
      <c r="F26" s="1">
        <v>9</v>
      </c>
      <c r="G26" s="1">
        <v>11</v>
      </c>
      <c r="H26" s="1">
        <v>7</v>
      </c>
      <c r="I26" s="1">
        <v>5</v>
      </c>
    </row>
    <row r="27" spans="1:9" hidden="1" x14ac:dyDescent="0.2">
      <c r="A27" s="5" t="s">
        <v>102</v>
      </c>
      <c r="B27" s="1" t="s">
        <v>103</v>
      </c>
      <c r="C27" s="1">
        <v>1</v>
      </c>
      <c r="D27" s="1">
        <v>0</v>
      </c>
      <c r="E27" s="1">
        <v>1</v>
      </c>
      <c r="F27" s="1">
        <v>2</v>
      </c>
      <c r="G27" s="1">
        <v>2</v>
      </c>
      <c r="H27" s="1">
        <v>1</v>
      </c>
      <c r="I27" s="1">
        <v>1</v>
      </c>
    </row>
    <row r="28" spans="1:9" hidden="1" x14ac:dyDescent="0.2">
      <c r="A28" s="5" t="s">
        <v>104</v>
      </c>
      <c r="B28" s="1" t="s">
        <v>105</v>
      </c>
      <c r="C28" s="1">
        <v>9</v>
      </c>
      <c r="D28" s="1">
        <v>9</v>
      </c>
      <c r="E28" s="1">
        <v>10</v>
      </c>
      <c r="F28" s="1">
        <v>14</v>
      </c>
      <c r="G28" s="1">
        <v>10</v>
      </c>
      <c r="H28" s="1">
        <v>12</v>
      </c>
      <c r="I28" s="1">
        <v>10</v>
      </c>
    </row>
    <row r="29" spans="1:9" hidden="1" x14ac:dyDescent="0.2">
      <c r="A29" s="5" t="s">
        <v>106</v>
      </c>
      <c r="B29" s="1" t="s">
        <v>107</v>
      </c>
      <c r="C29" s="1">
        <v>20</v>
      </c>
      <c r="D29" s="1">
        <v>25</v>
      </c>
      <c r="E29" s="1">
        <v>8</v>
      </c>
      <c r="F29" s="1">
        <v>11</v>
      </c>
      <c r="G29" s="1">
        <v>21</v>
      </c>
      <c r="H29" s="1">
        <v>19</v>
      </c>
      <c r="I29" s="1">
        <v>24</v>
      </c>
    </row>
    <row r="30" spans="1:9" hidden="1" x14ac:dyDescent="0.2">
      <c r="A30" s="5" t="s">
        <v>108</v>
      </c>
      <c r="B30" s="1" t="s">
        <v>109</v>
      </c>
      <c r="C30" s="1">
        <v>13</v>
      </c>
      <c r="D30" s="1">
        <v>28</v>
      </c>
      <c r="E30" s="1">
        <v>12</v>
      </c>
      <c r="F30" s="1">
        <v>6</v>
      </c>
      <c r="G30" s="1">
        <v>7</v>
      </c>
      <c r="H30" s="1">
        <v>3</v>
      </c>
      <c r="I30" s="1">
        <v>23</v>
      </c>
    </row>
    <row r="31" spans="1:9" hidden="1" x14ac:dyDescent="0.2">
      <c r="A31" s="5" t="s">
        <v>110</v>
      </c>
      <c r="B31" s="1" t="s">
        <v>111</v>
      </c>
      <c r="C31" s="1">
        <v>33</v>
      </c>
      <c r="D31" s="1">
        <v>24</v>
      </c>
      <c r="E31" s="1">
        <v>35</v>
      </c>
      <c r="F31" s="1">
        <v>16</v>
      </c>
      <c r="G31" s="1">
        <v>16</v>
      </c>
      <c r="H31" s="1">
        <v>21</v>
      </c>
      <c r="I31" s="1">
        <v>47</v>
      </c>
    </row>
    <row r="32" spans="1:9" hidden="1" x14ac:dyDescent="0.2">
      <c r="A32" s="5" t="s">
        <v>112</v>
      </c>
      <c r="B32" s="1" t="s">
        <v>113</v>
      </c>
      <c r="C32" s="1">
        <v>5</v>
      </c>
      <c r="D32" s="1">
        <v>6</v>
      </c>
      <c r="E32" s="1">
        <v>7</v>
      </c>
      <c r="F32" s="1">
        <v>4</v>
      </c>
      <c r="G32" s="1">
        <v>4</v>
      </c>
      <c r="H32" s="1">
        <v>5</v>
      </c>
      <c r="I32" s="1">
        <v>7</v>
      </c>
    </row>
    <row r="33" spans="1:9" hidden="1" x14ac:dyDescent="0.2">
      <c r="A33" s="5" t="s">
        <v>114</v>
      </c>
      <c r="B33" s="1" t="s">
        <v>115</v>
      </c>
      <c r="C33" s="1">
        <v>4</v>
      </c>
      <c r="D33" s="1">
        <v>6</v>
      </c>
      <c r="E33" s="1">
        <v>5</v>
      </c>
      <c r="F33" s="1">
        <v>2</v>
      </c>
      <c r="G33" s="1">
        <v>1</v>
      </c>
      <c r="H33" s="1">
        <v>6</v>
      </c>
      <c r="I33" s="1">
        <v>5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0</v>
      </c>
      <c r="D35" s="1">
        <v>2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5</v>
      </c>
      <c r="G36" s="1">
        <v>11</v>
      </c>
      <c r="H36" s="1">
        <v>12</v>
      </c>
      <c r="I36" s="1">
        <v>20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2</v>
      </c>
      <c r="G37" s="1">
        <v>2</v>
      </c>
      <c r="H37" s="1">
        <v>5</v>
      </c>
      <c r="I37" s="1">
        <v>3</v>
      </c>
    </row>
    <row r="38" spans="1:9" hidden="1" x14ac:dyDescent="0.2">
      <c r="A38" s="5" t="s">
        <v>124</v>
      </c>
      <c r="B38" s="1" t="s">
        <v>125</v>
      </c>
      <c r="C38" s="1">
        <v>1</v>
      </c>
      <c r="D38" s="1">
        <v>2</v>
      </c>
      <c r="E38" s="1">
        <v>2</v>
      </c>
      <c r="F38" s="1">
        <v>0</v>
      </c>
      <c r="G38" s="1">
        <v>2</v>
      </c>
      <c r="H38" s="1">
        <v>1</v>
      </c>
      <c r="I38" s="1">
        <v>2</v>
      </c>
    </row>
    <row r="39" spans="1:9" hidden="1" x14ac:dyDescent="0.2">
      <c r="A39" s="5" t="s">
        <v>126</v>
      </c>
      <c r="B39" s="1" t="s">
        <v>127</v>
      </c>
      <c r="C39" s="1">
        <v>9</v>
      </c>
      <c r="D39" s="1">
        <v>10</v>
      </c>
      <c r="E39" s="1">
        <v>14</v>
      </c>
      <c r="F39" s="1">
        <v>10</v>
      </c>
      <c r="G39" s="1">
        <v>20</v>
      </c>
      <c r="H39" s="1">
        <v>26</v>
      </c>
      <c r="I39" s="1">
        <v>20</v>
      </c>
    </row>
    <row r="40" spans="1:9" hidden="1" x14ac:dyDescent="0.2">
      <c r="A40" s="5" t="s">
        <v>128</v>
      </c>
      <c r="B40" s="1" t="s">
        <v>129</v>
      </c>
      <c r="C40" s="1">
        <v>21</v>
      </c>
      <c r="D40" s="1">
        <v>24</v>
      </c>
      <c r="E40" s="1">
        <v>19</v>
      </c>
      <c r="F40" s="1">
        <v>26</v>
      </c>
      <c r="G40" s="1">
        <v>24</v>
      </c>
      <c r="H40" s="1">
        <v>31</v>
      </c>
      <c r="I40" s="1">
        <v>35</v>
      </c>
    </row>
    <row r="41" spans="1:9" hidden="1" x14ac:dyDescent="0.2">
      <c r="A41" s="5" t="s">
        <v>130</v>
      </c>
      <c r="B41" s="1" t="s">
        <v>131</v>
      </c>
      <c r="C41" s="1">
        <v>35</v>
      </c>
      <c r="D41" s="1">
        <v>55</v>
      </c>
      <c r="E41" s="1">
        <v>53</v>
      </c>
      <c r="F41" s="1">
        <v>29</v>
      </c>
      <c r="G41" s="1">
        <v>58</v>
      </c>
      <c r="H41" s="1">
        <v>40</v>
      </c>
      <c r="I41" s="1">
        <v>87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1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1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2</v>
      </c>
      <c r="D45" s="1">
        <v>4</v>
      </c>
      <c r="E45" s="1">
        <v>2</v>
      </c>
      <c r="F45" s="1">
        <v>2</v>
      </c>
      <c r="G45" s="1">
        <v>1</v>
      </c>
      <c r="H45" s="1">
        <v>6</v>
      </c>
      <c r="I45" s="1">
        <v>5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1</v>
      </c>
      <c r="H51" s="1">
        <v>0</v>
      </c>
      <c r="I51" s="1">
        <v>1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12</v>
      </c>
      <c r="D54" s="1">
        <v>8</v>
      </c>
      <c r="E54" s="1">
        <v>6</v>
      </c>
      <c r="F54" s="1">
        <v>16</v>
      </c>
      <c r="G54" s="1">
        <v>23</v>
      </c>
      <c r="H54" s="1">
        <v>13</v>
      </c>
      <c r="I54" s="1">
        <v>32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1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1</v>
      </c>
      <c r="I57" s="1">
        <v>0</v>
      </c>
    </row>
    <row r="58" spans="1:9" hidden="1" x14ac:dyDescent="0.2">
      <c r="A58" s="23" t="s">
        <v>164</v>
      </c>
      <c r="B58" s="24" t="s">
        <v>165</v>
      </c>
      <c r="C58" s="6">
        <v>276</v>
      </c>
      <c r="D58" s="6">
        <v>313</v>
      </c>
      <c r="E58" s="6">
        <v>285</v>
      </c>
      <c r="F58" s="6">
        <v>236</v>
      </c>
      <c r="G58" s="6">
        <v>311</v>
      </c>
      <c r="H58" s="6">
        <v>332</v>
      </c>
      <c r="I58" s="6">
        <v>468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16</v>
      </c>
      <c r="D64" s="20">
        <f t="shared" ref="D64:I64" si="0">SUM(D6,D10,D11,D12,D14,D15)</f>
        <v>11</v>
      </c>
      <c r="E64" s="20">
        <f t="shared" si="0"/>
        <v>20</v>
      </c>
      <c r="F64" s="20">
        <f t="shared" si="0"/>
        <v>21</v>
      </c>
      <c r="G64" s="20">
        <f t="shared" si="0"/>
        <v>16</v>
      </c>
      <c r="H64" s="20">
        <f t="shared" si="0"/>
        <v>25</v>
      </c>
      <c r="I64" s="20">
        <f t="shared" si="0"/>
        <v>28</v>
      </c>
    </row>
    <row r="65" spans="2:9" x14ac:dyDescent="0.2">
      <c r="B65" s="1" t="s">
        <v>275</v>
      </c>
      <c r="C65" s="20">
        <f>SUM(C6,C7,C9,C10,C11,C12,C13,C15,C16,C17,C43,C44,C55,C56)</f>
        <v>97</v>
      </c>
      <c r="D65" s="20">
        <f t="shared" ref="D65:I65" si="1">SUM(D6,D7,D9,D10,D11,D12,D13,D15,D16,D17,D43,D44,D55,D56)</f>
        <v>96</v>
      </c>
      <c r="E65" s="20">
        <f t="shared" si="1"/>
        <v>98</v>
      </c>
      <c r="F65" s="20">
        <f t="shared" si="1"/>
        <v>76</v>
      </c>
      <c r="G65" s="20">
        <f t="shared" si="1"/>
        <v>90</v>
      </c>
      <c r="H65" s="20">
        <f t="shared" si="1"/>
        <v>112</v>
      </c>
      <c r="I65" s="20">
        <f t="shared" si="1"/>
        <v>128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130</v>
      </c>
      <c r="D66" s="20">
        <f t="shared" ref="D66:I66" si="2">SUM(D14,D18,D19,D20,D21,D22,D23,D24,D25,D26,D27,D28,D29,D30,D31,D32,D33,D34,D35,D36,D37,D38,D39,D40,D53)</f>
        <v>150</v>
      </c>
      <c r="E66" s="20">
        <f t="shared" si="2"/>
        <v>126</v>
      </c>
      <c r="F66" s="20">
        <f t="shared" si="2"/>
        <v>113</v>
      </c>
      <c r="G66" s="20">
        <f t="shared" si="2"/>
        <v>138</v>
      </c>
      <c r="H66" s="20">
        <f t="shared" si="2"/>
        <v>159</v>
      </c>
      <c r="I66" s="20">
        <f t="shared" si="2"/>
        <v>215</v>
      </c>
    </row>
    <row r="67" spans="2:9" x14ac:dyDescent="0.2">
      <c r="B67" s="1" t="s">
        <v>277</v>
      </c>
      <c r="C67" s="20">
        <f>SUM(C41,C42,C45,C46,C47,C48,C49,C50,C51,C52,C54,C57)</f>
        <v>49</v>
      </c>
      <c r="D67" s="20">
        <f t="shared" ref="D67:I67" si="3">SUM(D41,D42,D45,D46,D47,D48,D49,D50,D51,D52,D54,D57)</f>
        <v>67</v>
      </c>
      <c r="E67" s="20">
        <f t="shared" si="3"/>
        <v>61</v>
      </c>
      <c r="F67" s="20">
        <f t="shared" si="3"/>
        <v>47</v>
      </c>
      <c r="G67" s="20">
        <f t="shared" si="3"/>
        <v>83</v>
      </c>
      <c r="H67" s="20">
        <f t="shared" si="3"/>
        <v>61</v>
      </c>
      <c r="I67" s="20">
        <f t="shared" si="3"/>
        <v>125</v>
      </c>
    </row>
    <row r="68" spans="2:9" x14ac:dyDescent="0.2">
      <c r="B68" s="10" t="s">
        <v>278</v>
      </c>
      <c r="C68" s="22" t="e">
        <f>(C58/C70)*100000</f>
        <v>#DIV/0!</v>
      </c>
      <c r="D68" s="22" t="e">
        <f t="shared" ref="D68:I68" si="4">(D58/D70)*100000</f>
        <v>#DIV/0!</v>
      </c>
      <c r="E68" s="22" t="e">
        <f t="shared" si="4"/>
        <v>#DIV/0!</v>
      </c>
      <c r="F68" s="22" t="e">
        <f t="shared" si="4"/>
        <v>#DIV/0!</v>
      </c>
      <c r="G68" s="22" t="e">
        <f t="shared" si="4"/>
        <v>#DIV/0!</v>
      </c>
      <c r="H68" s="22" t="e">
        <f t="shared" si="4"/>
        <v>#DIV/0!</v>
      </c>
      <c r="I68" s="22" t="e">
        <f t="shared" si="4"/>
        <v>#DIV/0!</v>
      </c>
    </row>
    <row r="69" spans="2:9" x14ac:dyDescent="0.2">
      <c r="B69" s="10" t="s">
        <v>279</v>
      </c>
      <c r="C69" s="17" t="e">
        <f>(C58/C70)*1000</f>
        <v>#DIV/0!</v>
      </c>
      <c r="D69" s="17" t="e">
        <f t="shared" ref="D69:I69" si="5">(D58/D70)*1000</f>
        <v>#DIV/0!</v>
      </c>
      <c r="E69" s="17" t="e">
        <f t="shared" si="5"/>
        <v>#DIV/0!</v>
      </c>
      <c r="F69" s="17" t="e">
        <f t="shared" si="5"/>
        <v>#DIV/0!</v>
      </c>
      <c r="G69" s="17" t="e">
        <f t="shared" si="5"/>
        <v>#DIV/0!</v>
      </c>
      <c r="H69" s="17" t="e">
        <f t="shared" si="5"/>
        <v>#DIV/0!</v>
      </c>
      <c r="I69" s="17" t="e">
        <f t="shared" si="5"/>
        <v>#DIV/0!</v>
      </c>
    </row>
    <row r="70" spans="2:9" x14ac:dyDescent="0.2">
      <c r="B70" s="10" t="s">
        <v>215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26">
        <v>0</v>
      </c>
    </row>
  </sheetData>
  <mergeCells count="3">
    <mergeCell ref="B1:I1"/>
    <mergeCell ref="B2:I2"/>
    <mergeCell ref="A58:B58"/>
  </mergeCells>
  <hyperlinks>
    <hyperlink ref="A2" location="DocumentMap!A38" display="&lt;&lt; Back to Document Map" xr:uid="{00000000-0004-0000-2500-00000000000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202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0</v>
      </c>
      <c r="D13" s="1">
        <v>0</v>
      </c>
      <c r="E13" s="1">
        <v>1</v>
      </c>
      <c r="F13" s="1">
        <v>0</v>
      </c>
      <c r="G13" s="1">
        <v>0</v>
      </c>
      <c r="H13" s="1">
        <v>0</v>
      </c>
      <c r="I13" s="1">
        <v>0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idden="1" x14ac:dyDescent="0.2">
      <c r="A16" s="5" t="s">
        <v>80</v>
      </c>
      <c r="B16" s="1" t="s">
        <v>81</v>
      </c>
      <c r="C16" s="1">
        <v>2</v>
      </c>
      <c r="D16" s="1">
        <v>2</v>
      </c>
      <c r="E16" s="1">
        <v>0</v>
      </c>
      <c r="F16" s="1">
        <v>1</v>
      </c>
      <c r="G16" s="1">
        <v>1</v>
      </c>
      <c r="H16" s="1">
        <v>0</v>
      </c>
      <c r="I16" s="1">
        <v>0</v>
      </c>
    </row>
    <row r="17" spans="1:9" hidden="1" x14ac:dyDescent="0.2">
      <c r="A17" s="5" t="s">
        <v>82</v>
      </c>
      <c r="B17" s="1" t="s">
        <v>83</v>
      </c>
      <c r="C17" s="1">
        <v>0</v>
      </c>
      <c r="D17" s="1">
        <v>0</v>
      </c>
      <c r="E17" s="1">
        <v>0</v>
      </c>
      <c r="F17" s="1">
        <v>1</v>
      </c>
      <c r="G17" s="1">
        <v>0</v>
      </c>
      <c r="H17" s="1">
        <v>0</v>
      </c>
      <c r="I17" s="1">
        <v>0</v>
      </c>
    </row>
    <row r="18" spans="1:9" hidden="1" x14ac:dyDescent="0.2">
      <c r="A18" s="5" t="s">
        <v>84</v>
      </c>
      <c r="B18" s="1" t="s">
        <v>85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hidden="1" x14ac:dyDescent="0.2">
      <c r="A20" s="5" t="s">
        <v>88</v>
      </c>
      <c r="B20" s="1" t="s">
        <v>89</v>
      </c>
      <c r="C20" s="1">
        <v>0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idden="1" x14ac:dyDescent="0.2">
      <c r="A24" s="5" t="s">
        <v>96</v>
      </c>
      <c r="B24" s="1" t="s">
        <v>97</v>
      </c>
      <c r="C24" s="1">
        <v>0</v>
      </c>
      <c r="D24" s="1">
        <v>3</v>
      </c>
      <c r="E24" s="1">
        <v>1</v>
      </c>
      <c r="F24" s="1">
        <v>0</v>
      </c>
      <c r="G24" s="1">
        <v>0</v>
      </c>
      <c r="H24" s="1">
        <v>0</v>
      </c>
      <c r="I24" s="1">
        <v>0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</row>
    <row r="27" spans="1:9" hidden="1" x14ac:dyDescent="0.2">
      <c r="A27" s="5" t="s">
        <v>102</v>
      </c>
      <c r="B27" s="1" t="s">
        <v>103</v>
      </c>
      <c r="C27" s="1">
        <v>1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 hidden="1" x14ac:dyDescent="0.2">
      <c r="A28" s="5" t="s">
        <v>104</v>
      </c>
      <c r="B28" s="1" t="s">
        <v>105</v>
      </c>
      <c r="C28" s="1">
        <v>1</v>
      </c>
      <c r="D28" s="1">
        <v>1</v>
      </c>
      <c r="E28" s="1">
        <v>2</v>
      </c>
      <c r="F28" s="1">
        <v>0</v>
      </c>
      <c r="G28" s="1">
        <v>0</v>
      </c>
      <c r="H28" s="1">
        <v>0</v>
      </c>
      <c r="I28" s="1">
        <v>1</v>
      </c>
    </row>
    <row r="29" spans="1:9" hidden="1" x14ac:dyDescent="0.2">
      <c r="A29" s="5" t="s">
        <v>106</v>
      </c>
      <c r="B29" s="1" t="s">
        <v>107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1</v>
      </c>
    </row>
    <row r="30" spans="1:9" hidden="1" x14ac:dyDescent="0.2">
      <c r="A30" s="5" t="s">
        <v>108</v>
      </c>
      <c r="B30" s="1" t="s">
        <v>109</v>
      </c>
      <c r="C30" s="1">
        <v>0</v>
      </c>
      <c r="D30" s="1">
        <v>0</v>
      </c>
      <c r="E30" s="1">
        <v>1</v>
      </c>
      <c r="F30" s="1">
        <v>0</v>
      </c>
      <c r="G30" s="1">
        <v>0</v>
      </c>
      <c r="H30" s="1">
        <v>0</v>
      </c>
      <c r="I30" s="1">
        <v>0</v>
      </c>
    </row>
    <row r="31" spans="1:9" hidden="1" x14ac:dyDescent="0.2">
      <c r="A31" s="5" t="s">
        <v>110</v>
      </c>
      <c r="B31" s="1" t="s">
        <v>111</v>
      </c>
      <c r="C31" s="1">
        <v>1</v>
      </c>
      <c r="D31" s="1">
        <v>2</v>
      </c>
      <c r="E31" s="1">
        <v>4</v>
      </c>
      <c r="F31" s="1">
        <v>40</v>
      </c>
      <c r="G31" s="1">
        <v>104</v>
      </c>
      <c r="H31" s="1">
        <v>74</v>
      </c>
      <c r="I31" s="1">
        <v>17</v>
      </c>
    </row>
    <row r="32" spans="1:9" hidden="1" x14ac:dyDescent="0.2">
      <c r="A32" s="5" t="s">
        <v>112</v>
      </c>
      <c r="B32" s="1" t="s">
        <v>113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</row>
    <row r="33" spans="1:9" hidden="1" x14ac:dyDescent="0.2">
      <c r="A33" s="5" t="s">
        <v>114</v>
      </c>
      <c r="B33" s="1" t="s">
        <v>115</v>
      </c>
      <c r="C33" s="1">
        <v>2</v>
      </c>
      <c r="D33" s="1">
        <v>1</v>
      </c>
      <c r="E33" s="1">
        <v>1</v>
      </c>
      <c r="F33" s="1">
        <v>1</v>
      </c>
      <c r="G33" s="1">
        <v>0</v>
      </c>
      <c r="H33" s="1">
        <v>0</v>
      </c>
      <c r="I33" s="1">
        <v>0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1</v>
      </c>
      <c r="G37" s="1">
        <v>0</v>
      </c>
      <c r="H37" s="1">
        <v>0</v>
      </c>
      <c r="I37" s="1">
        <v>0</v>
      </c>
    </row>
    <row r="38" spans="1:9" hidden="1" x14ac:dyDescent="0.2">
      <c r="A38" s="5" t="s">
        <v>124</v>
      </c>
      <c r="B38" s="1" t="s">
        <v>125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</row>
    <row r="39" spans="1:9" hidden="1" x14ac:dyDescent="0.2">
      <c r="A39" s="5" t="s">
        <v>126</v>
      </c>
      <c r="B39" s="1" t="s">
        <v>127</v>
      </c>
      <c r="C39" s="1">
        <v>0</v>
      </c>
      <c r="D39" s="1">
        <v>0</v>
      </c>
      <c r="E39" s="1">
        <v>1</v>
      </c>
      <c r="F39" s="1">
        <v>0</v>
      </c>
      <c r="G39" s="1">
        <v>0</v>
      </c>
      <c r="H39" s="1">
        <v>0</v>
      </c>
      <c r="I39" s="1">
        <v>0</v>
      </c>
    </row>
    <row r="40" spans="1:9" hidden="1" x14ac:dyDescent="0.2">
      <c r="A40" s="5" t="s">
        <v>128</v>
      </c>
      <c r="B40" s="1" t="s">
        <v>129</v>
      </c>
      <c r="C40" s="1">
        <v>2</v>
      </c>
      <c r="D40" s="1">
        <v>0</v>
      </c>
      <c r="E40" s="1">
        <v>0</v>
      </c>
      <c r="F40" s="1">
        <v>1</v>
      </c>
      <c r="G40" s="1">
        <v>1</v>
      </c>
      <c r="H40" s="1">
        <v>0</v>
      </c>
      <c r="I40" s="1">
        <v>0</v>
      </c>
    </row>
    <row r="41" spans="1:9" hidden="1" x14ac:dyDescent="0.2">
      <c r="A41" s="5" t="s">
        <v>130</v>
      </c>
      <c r="B41" s="1" t="s">
        <v>131</v>
      </c>
      <c r="C41" s="1">
        <v>3</v>
      </c>
      <c r="D41" s="1">
        <v>3</v>
      </c>
      <c r="E41" s="1">
        <v>0</v>
      </c>
      <c r="F41" s="1">
        <v>0</v>
      </c>
      <c r="G41" s="1">
        <v>0</v>
      </c>
      <c r="H41" s="1">
        <v>1</v>
      </c>
      <c r="I41" s="1">
        <v>0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0</v>
      </c>
      <c r="D54" s="1">
        <v>1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1</v>
      </c>
      <c r="H57" s="1">
        <v>0</v>
      </c>
      <c r="I57" s="1">
        <v>0</v>
      </c>
    </row>
    <row r="58" spans="1:9" hidden="1" x14ac:dyDescent="0.2">
      <c r="A58" s="23" t="s">
        <v>164</v>
      </c>
      <c r="B58" s="24" t="s">
        <v>165</v>
      </c>
      <c r="C58" s="6">
        <v>13</v>
      </c>
      <c r="D58" s="6">
        <v>13</v>
      </c>
      <c r="E58" s="6">
        <v>12</v>
      </c>
      <c r="F58" s="6">
        <v>45</v>
      </c>
      <c r="G58" s="6">
        <v>107</v>
      </c>
      <c r="H58" s="6">
        <v>75</v>
      </c>
      <c r="I58" s="6">
        <v>19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0</v>
      </c>
      <c r="D64" s="20">
        <f t="shared" ref="D64:I64" si="0">SUM(D6,D10,D11,D12,D14,D15)</f>
        <v>0</v>
      </c>
      <c r="E64" s="20">
        <f t="shared" si="0"/>
        <v>0</v>
      </c>
      <c r="F64" s="20">
        <f t="shared" si="0"/>
        <v>0</v>
      </c>
      <c r="G64" s="20">
        <f t="shared" si="0"/>
        <v>0</v>
      </c>
      <c r="H64" s="20">
        <f t="shared" si="0"/>
        <v>0</v>
      </c>
      <c r="I64" s="20">
        <f t="shared" si="0"/>
        <v>0</v>
      </c>
    </row>
    <row r="65" spans="2:9" x14ac:dyDescent="0.2">
      <c r="B65" s="1" t="s">
        <v>275</v>
      </c>
      <c r="C65" s="20">
        <f>SUM(C6,C7,C9,C10,C11,C12,C13,C15,C16,C17,C43,C44,C55,C56)</f>
        <v>2</v>
      </c>
      <c r="D65" s="20">
        <f t="shared" ref="D65:I65" si="1">SUM(D6,D7,D9,D10,D11,D12,D13,D15,D16,D17,D43,D44,D55,D56)</f>
        <v>2</v>
      </c>
      <c r="E65" s="20">
        <f t="shared" si="1"/>
        <v>1</v>
      </c>
      <c r="F65" s="20">
        <f t="shared" si="1"/>
        <v>2</v>
      </c>
      <c r="G65" s="20">
        <f t="shared" si="1"/>
        <v>1</v>
      </c>
      <c r="H65" s="20">
        <f t="shared" si="1"/>
        <v>0</v>
      </c>
      <c r="I65" s="20">
        <f t="shared" si="1"/>
        <v>0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8</v>
      </c>
      <c r="D66" s="20">
        <f t="shared" ref="D66:I66" si="2">SUM(D14,D18,D19,D20,D21,D22,D23,D24,D25,D26,D27,D28,D29,D30,D31,D32,D33,D34,D35,D36,D37,D38,D39,D40,D53)</f>
        <v>7</v>
      </c>
      <c r="E66" s="20">
        <f t="shared" si="2"/>
        <v>11</v>
      </c>
      <c r="F66" s="20">
        <f t="shared" si="2"/>
        <v>43</v>
      </c>
      <c r="G66" s="20">
        <f t="shared" si="2"/>
        <v>105</v>
      </c>
      <c r="H66" s="20">
        <f t="shared" si="2"/>
        <v>74</v>
      </c>
      <c r="I66" s="20">
        <f t="shared" si="2"/>
        <v>19</v>
      </c>
    </row>
    <row r="67" spans="2:9" x14ac:dyDescent="0.2">
      <c r="B67" s="1" t="s">
        <v>277</v>
      </c>
      <c r="C67" s="20">
        <f>SUM(C41,C42,C45,C46,C47,C48,C49,C50,C51,C52,C54,C57)</f>
        <v>3</v>
      </c>
      <c r="D67" s="20">
        <f t="shared" ref="D67:I67" si="3">SUM(D41,D42,D45,D46,D47,D48,D49,D50,D51,D52,D54,D57)</f>
        <v>4</v>
      </c>
      <c r="E67" s="20">
        <f t="shared" si="3"/>
        <v>0</v>
      </c>
      <c r="F67" s="20">
        <f t="shared" si="3"/>
        <v>0</v>
      </c>
      <c r="G67" s="20">
        <f t="shared" si="3"/>
        <v>1</v>
      </c>
      <c r="H67" s="20">
        <f t="shared" si="3"/>
        <v>1</v>
      </c>
      <c r="I67" s="20">
        <f t="shared" si="3"/>
        <v>0</v>
      </c>
    </row>
    <row r="68" spans="2:9" x14ac:dyDescent="0.2">
      <c r="B68" s="10" t="s">
        <v>278</v>
      </c>
      <c r="C68" s="22" t="e">
        <f>(C58/C70)*100000</f>
        <v>#DIV/0!</v>
      </c>
      <c r="D68" s="22" t="e">
        <f t="shared" ref="D68:I68" si="4">(D58/D70)*100000</f>
        <v>#DIV/0!</v>
      </c>
      <c r="E68" s="22" t="e">
        <f t="shared" si="4"/>
        <v>#DIV/0!</v>
      </c>
      <c r="F68" s="22" t="e">
        <f t="shared" si="4"/>
        <v>#DIV/0!</v>
      </c>
      <c r="G68" s="22" t="e">
        <f t="shared" si="4"/>
        <v>#DIV/0!</v>
      </c>
      <c r="H68" s="22" t="e">
        <f t="shared" si="4"/>
        <v>#DIV/0!</v>
      </c>
      <c r="I68" s="22" t="e">
        <f t="shared" si="4"/>
        <v>#DIV/0!</v>
      </c>
    </row>
    <row r="69" spans="2:9" x14ac:dyDescent="0.2">
      <c r="B69" s="10" t="s">
        <v>279</v>
      </c>
      <c r="C69" s="17" t="e">
        <f>(C58/C70)*1000</f>
        <v>#DIV/0!</v>
      </c>
      <c r="D69" s="17" t="e">
        <f t="shared" ref="D69:I69" si="5">(D58/D70)*1000</f>
        <v>#DIV/0!</v>
      </c>
      <c r="E69" s="17" t="e">
        <f t="shared" si="5"/>
        <v>#DIV/0!</v>
      </c>
      <c r="F69" s="17" t="e">
        <f t="shared" si="5"/>
        <v>#DIV/0!</v>
      </c>
      <c r="G69" s="17" t="e">
        <f t="shared" si="5"/>
        <v>#DIV/0!</v>
      </c>
      <c r="H69" s="17" t="e">
        <f t="shared" si="5"/>
        <v>#DIV/0!</v>
      </c>
      <c r="I69" s="17" t="e">
        <f t="shared" si="5"/>
        <v>#DIV/0!</v>
      </c>
    </row>
    <row r="70" spans="2:9" x14ac:dyDescent="0.2">
      <c r="B70" s="10" t="s">
        <v>215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26">
        <v>0</v>
      </c>
    </row>
  </sheetData>
  <mergeCells count="3">
    <mergeCell ref="B1:I1"/>
    <mergeCell ref="B2:I2"/>
    <mergeCell ref="A58:B58"/>
  </mergeCells>
  <hyperlinks>
    <hyperlink ref="A2" location="DocumentMap!A39" display="&lt;&lt; Back to Document Map" xr:uid="{00000000-0004-0000-2600-000000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203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1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2</v>
      </c>
      <c r="D10" s="1">
        <v>1</v>
      </c>
      <c r="E10" s="1">
        <v>3</v>
      </c>
      <c r="F10" s="1">
        <v>2</v>
      </c>
      <c r="G10" s="1">
        <v>2</v>
      </c>
      <c r="H10" s="1">
        <v>2</v>
      </c>
      <c r="I10" s="1">
        <v>5</v>
      </c>
    </row>
    <row r="11" spans="1:9" hidden="1" x14ac:dyDescent="0.2">
      <c r="A11" s="5" t="s">
        <v>70</v>
      </c>
      <c r="B11" s="1" t="s">
        <v>71</v>
      </c>
      <c r="C11" s="1">
        <v>1</v>
      </c>
      <c r="D11" s="1">
        <v>2</v>
      </c>
      <c r="E11" s="1">
        <v>1</v>
      </c>
      <c r="F11" s="1">
        <v>0</v>
      </c>
      <c r="G11" s="1">
        <v>0</v>
      </c>
      <c r="H11" s="1">
        <v>0</v>
      </c>
      <c r="I11" s="1">
        <v>1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1</v>
      </c>
      <c r="E12" s="1">
        <v>0</v>
      </c>
      <c r="F12" s="1">
        <v>1</v>
      </c>
      <c r="G12" s="1">
        <v>0</v>
      </c>
      <c r="H12" s="1">
        <v>0</v>
      </c>
      <c r="I12" s="1">
        <v>2</v>
      </c>
    </row>
    <row r="13" spans="1:9" hidden="1" x14ac:dyDescent="0.2">
      <c r="A13" s="5" t="s">
        <v>74</v>
      </c>
      <c r="B13" s="1" t="s">
        <v>75</v>
      </c>
      <c r="C13" s="1">
        <v>1</v>
      </c>
      <c r="D13" s="1">
        <v>2</v>
      </c>
      <c r="E13" s="1">
        <v>3</v>
      </c>
      <c r="F13" s="1">
        <v>0</v>
      </c>
      <c r="G13" s="1">
        <v>5</v>
      </c>
      <c r="H13" s="1">
        <v>6</v>
      </c>
      <c r="I13" s="1">
        <v>4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1</v>
      </c>
      <c r="E14" s="1">
        <v>1</v>
      </c>
      <c r="F14" s="1">
        <v>0</v>
      </c>
      <c r="G14" s="1">
        <v>0</v>
      </c>
      <c r="H14" s="1">
        <v>1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5</v>
      </c>
      <c r="D15" s="1">
        <v>5</v>
      </c>
      <c r="E15" s="1">
        <v>6</v>
      </c>
      <c r="F15" s="1">
        <v>13</v>
      </c>
      <c r="G15" s="1">
        <v>0</v>
      </c>
      <c r="H15" s="1">
        <v>3</v>
      </c>
      <c r="I15" s="1">
        <v>2</v>
      </c>
    </row>
    <row r="16" spans="1:9" hidden="1" x14ac:dyDescent="0.2">
      <c r="A16" s="5" t="s">
        <v>80</v>
      </c>
      <c r="B16" s="1" t="s">
        <v>81</v>
      </c>
      <c r="C16" s="1">
        <v>21</v>
      </c>
      <c r="D16" s="1">
        <v>30</v>
      </c>
      <c r="E16" s="1">
        <v>22</v>
      </c>
      <c r="F16" s="1">
        <v>17</v>
      </c>
      <c r="G16" s="1">
        <v>28</v>
      </c>
      <c r="H16" s="1">
        <v>20</v>
      </c>
      <c r="I16" s="1">
        <v>28</v>
      </c>
    </row>
    <row r="17" spans="1:9" hidden="1" x14ac:dyDescent="0.2">
      <c r="A17" s="5" t="s">
        <v>82</v>
      </c>
      <c r="B17" s="1" t="s">
        <v>83</v>
      </c>
      <c r="C17" s="1">
        <v>7</v>
      </c>
      <c r="D17" s="1">
        <v>13</v>
      </c>
      <c r="E17" s="1">
        <v>2</v>
      </c>
      <c r="F17" s="1">
        <v>14</v>
      </c>
      <c r="G17" s="1">
        <v>5</v>
      </c>
      <c r="H17" s="1">
        <v>10</v>
      </c>
      <c r="I17" s="1">
        <v>8</v>
      </c>
    </row>
    <row r="18" spans="1:9" hidden="1" x14ac:dyDescent="0.2">
      <c r="A18" s="5" t="s">
        <v>84</v>
      </c>
      <c r="B18" s="1" t="s">
        <v>85</v>
      </c>
      <c r="C18" s="1">
        <v>0</v>
      </c>
      <c r="D18" s="1">
        <v>0</v>
      </c>
      <c r="E18" s="1">
        <v>0</v>
      </c>
      <c r="F18" s="1">
        <v>1</v>
      </c>
      <c r="G18" s="1">
        <v>0</v>
      </c>
      <c r="H18" s="1">
        <v>0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1</v>
      </c>
      <c r="E19" s="1">
        <v>0</v>
      </c>
      <c r="F19" s="1">
        <v>0</v>
      </c>
      <c r="G19" s="1">
        <v>2</v>
      </c>
      <c r="H19" s="1">
        <v>1</v>
      </c>
      <c r="I19" s="1">
        <v>1</v>
      </c>
    </row>
    <row r="20" spans="1:9" hidden="1" x14ac:dyDescent="0.2">
      <c r="A20" s="5" t="s">
        <v>88</v>
      </c>
      <c r="B20" s="1" t="s">
        <v>89</v>
      </c>
      <c r="C20" s="1">
        <v>2</v>
      </c>
      <c r="D20" s="1">
        <v>0</v>
      </c>
      <c r="E20" s="1">
        <v>3</v>
      </c>
      <c r="F20" s="1">
        <v>0</v>
      </c>
      <c r="G20" s="1">
        <v>0</v>
      </c>
      <c r="H20" s="1">
        <v>0</v>
      </c>
      <c r="I20" s="1">
        <v>0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1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0</v>
      </c>
      <c r="D23" s="1">
        <v>3</v>
      </c>
      <c r="E23" s="1">
        <v>0</v>
      </c>
      <c r="F23" s="1">
        <v>1</v>
      </c>
      <c r="G23" s="1">
        <v>4</v>
      </c>
      <c r="H23" s="1">
        <v>3</v>
      </c>
      <c r="I23" s="1">
        <v>0</v>
      </c>
    </row>
    <row r="24" spans="1:9" hidden="1" x14ac:dyDescent="0.2">
      <c r="A24" s="5" t="s">
        <v>96</v>
      </c>
      <c r="B24" s="1" t="s">
        <v>97</v>
      </c>
      <c r="C24" s="1">
        <v>0</v>
      </c>
      <c r="D24" s="1">
        <v>1</v>
      </c>
      <c r="E24" s="1">
        <v>2</v>
      </c>
      <c r="F24" s="1">
        <v>0</v>
      </c>
      <c r="G24" s="1">
        <v>0</v>
      </c>
      <c r="H24" s="1">
        <v>2</v>
      </c>
      <c r="I24" s="1">
        <v>1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1</v>
      </c>
      <c r="D26" s="1">
        <v>2</v>
      </c>
      <c r="E26" s="1">
        <v>2</v>
      </c>
      <c r="F26" s="1">
        <v>2</v>
      </c>
      <c r="G26" s="1">
        <v>1</v>
      </c>
      <c r="H26" s="1">
        <v>0</v>
      </c>
      <c r="I26" s="1">
        <v>4</v>
      </c>
    </row>
    <row r="27" spans="1:9" hidden="1" x14ac:dyDescent="0.2">
      <c r="A27" s="5" t="s">
        <v>102</v>
      </c>
      <c r="B27" s="1" t="s">
        <v>103</v>
      </c>
      <c r="C27" s="1">
        <v>0</v>
      </c>
      <c r="D27" s="1">
        <v>1</v>
      </c>
      <c r="E27" s="1">
        <v>0</v>
      </c>
      <c r="F27" s="1">
        <v>0</v>
      </c>
      <c r="G27" s="1">
        <v>0</v>
      </c>
      <c r="H27" s="1">
        <v>2</v>
      </c>
      <c r="I27" s="1">
        <v>0</v>
      </c>
    </row>
    <row r="28" spans="1:9" hidden="1" x14ac:dyDescent="0.2">
      <c r="A28" s="5" t="s">
        <v>104</v>
      </c>
      <c r="B28" s="1" t="s">
        <v>105</v>
      </c>
      <c r="C28" s="1">
        <v>7</v>
      </c>
      <c r="D28" s="1">
        <v>3</v>
      </c>
      <c r="E28" s="1">
        <v>6</v>
      </c>
      <c r="F28" s="1">
        <v>12</v>
      </c>
      <c r="G28" s="1">
        <v>6</v>
      </c>
      <c r="H28" s="1">
        <v>6</v>
      </c>
      <c r="I28" s="1">
        <v>7</v>
      </c>
    </row>
    <row r="29" spans="1:9" hidden="1" x14ac:dyDescent="0.2">
      <c r="A29" s="5" t="s">
        <v>106</v>
      </c>
      <c r="B29" s="1" t="s">
        <v>107</v>
      </c>
      <c r="C29" s="1">
        <v>9</v>
      </c>
      <c r="D29" s="1">
        <v>8</v>
      </c>
      <c r="E29" s="1">
        <v>14</v>
      </c>
      <c r="F29" s="1">
        <v>3</v>
      </c>
      <c r="G29" s="1">
        <v>12</v>
      </c>
      <c r="H29" s="1">
        <v>10</v>
      </c>
      <c r="I29" s="1">
        <v>7</v>
      </c>
    </row>
    <row r="30" spans="1:9" hidden="1" x14ac:dyDescent="0.2">
      <c r="A30" s="5" t="s">
        <v>108</v>
      </c>
      <c r="B30" s="1" t="s">
        <v>109</v>
      </c>
      <c r="C30" s="1">
        <v>10</v>
      </c>
      <c r="D30" s="1">
        <v>16</v>
      </c>
      <c r="E30" s="1">
        <v>6</v>
      </c>
      <c r="F30" s="1">
        <v>6</v>
      </c>
      <c r="G30" s="1">
        <v>8</v>
      </c>
      <c r="H30" s="1">
        <v>13</v>
      </c>
      <c r="I30" s="1">
        <v>4</v>
      </c>
    </row>
    <row r="31" spans="1:9" hidden="1" x14ac:dyDescent="0.2">
      <c r="A31" s="5" t="s">
        <v>110</v>
      </c>
      <c r="B31" s="1" t="s">
        <v>111</v>
      </c>
      <c r="C31" s="1">
        <v>40</v>
      </c>
      <c r="D31" s="1">
        <v>27</v>
      </c>
      <c r="E31" s="1">
        <v>36</v>
      </c>
      <c r="F31" s="1">
        <v>22</v>
      </c>
      <c r="G31" s="1">
        <v>16</v>
      </c>
      <c r="H31" s="1">
        <v>27</v>
      </c>
      <c r="I31" s="1">
        <v>32</v>
      </c>
    </row>
    <row r="32" spans="1:9" hidden="1" x14ac:dyDescent="0.2">
      <c r="A32" s="5" t="s">
        <v>112</v>
      </c>
      <c r="B32" s="1" t="s">
        <v>113</v>
      </c>
      <c r="C32" s="1">
        <v>11</v>
      </c>
      <c r="D32" s="1">
        <v>5</v>
      </c>
      <c r="E32" s="1">
        <v>12</v>
      </c>
      <c r="F32" s="1">
        <v>2</v>
      </c>
      <c r="G32" s="1">
        <v>7</v>
      </c>
      <c r="H32" s="1">
        <v>4</v>
      </c>
      <c r="I32" s="1">
        <v>3</v>
      </c>
    </row>
    <row r="33" spans="1:9" hidden="1" x14ac:dyDescent="0.2">
      <c r="A33" s="5" t="s">
        <v>114</v>
      </c>
      <c r="B33" s="1" t="s">
        <v>115</v>
      </c>
      <c r="C33" s="1">
        <v>2</v>
      </c>
      <c r="D33" s="1">
        <v>1</v>
      </c>
      <c r="E33" s="1">
        <v>2</v>
      </c>
      <c r="F33" s="1">
        <v>2</v>
      </c>
      <c r="G33" s="1">
        <v>6</v>
      </c>
      <c r="H33" s="1">
        <v>4</v>
      </c>
      <c r="I33" s="1">
        <v>4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1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5</v>
      </c>
      <c r="D35" s="1">
        <v>3</v>
      </c>
      <c r="E35" s="1">
        <v>3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1</v>
      </c>
      <c r="D36" s="1">
        <v>0</v>
      </c>
      <c r="E36" s="1">
        <v>0</v>
      </c>
      <c r="F36" s="1">
        <v>6</v>
      </c>
      <c r="G36" s="1">
        <v>7</v>
      </c>
      <c r="H36" s="1">
        <v>13</v>
      </c>
      <c r="I36" s="1">
        <v>10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2</v>
      </c>
      <c r="F37" s="1">
        <v>6</v>
      </c>
      <c r="G37" s="1">
        <v>7</v>
      </c>
      <c r="H37" s="1">
        <v>6</v>
      </c>
      <c r="I37" s="1">
        <v>8</v>
      </c>
    </row>
    <row r="38" spans="1:9" hidden="1" x14ac:dyDescent="0.2">
      <c r="A38" s="5" t="s">
        <v>124</v>
      </c>
      <c r="B38" s="1" t="s">
        <v>125</v>
      </c>
      <c r="C38" s="1">
        <v>3</v>
      </c>
      <c r="D38" s="1">
        <v>3</v>
      </c>
      <c r="E38" s="1">
        <v>3</v>
      </c>
      <c r="F38" s="1">
        <v>1</v>
      </c>
      <c r="G38" s="1">
        <v>1</v>
      </c>
      <c r="H38" s="1">
        <v>0</v>
      </c>
      <c r="I38" s="1">
        <v>2</v>
      </c>
    </row>
    <row r="39" spans="1:9" hidden="1" x14ac:dyDescent="0.2">
      <c r="A39" s="5" t="s">
        <v>126</v>
      </c>
      <c r="B39" s="1" t="s">
        <v>127</v>
      </c>
      <c r="C39" s="1">
        <v>7</v>
      </c>
      <c r="D39" s="1">
        <v>8</v>
      </c>
      <c r="E39" s="1">
        <v>6</v>
      </c>
      <c r="F39" s="1">
        <v>5</v>
      </c>
      <c r="G39" s="1">
        <v>20</v>
      </c>
      <c r="H39" s="1">
        <v>16</v>
      </c>
      <c r="I39" s="1">
        <v>2</v>
      </c>
    </row>
    <row r="40" spans="1:9" hidden="1" x14ac:dyDescent="0.2">
      <c r="A40" s="5" t="s">
        <v>128</v>
      </c>
      <c r="B40" s="1" t="s">
        <v>129</v>
      </c>
      <c r="C40" s="1">
        <v>3</v>
      </c>
      <c r="D40" s="1">
        <v>4</v>
      </c>
      <c r="E40" s="1">
        <v>6</v>
      </c>
      <c r="F40" s="1">
        <v>4</v>
      </c>
      <c r="G40" s="1">
        <v>5</v>
      </c>
      <c r="H40" s="1">
        <v>9</v>
      </c>
      <c r="I40" s="1">
        <v>7</v>
      </c>
    </row>
    <row r="41" spans="1:9" hidden="1" x14ac:dyDescent="0.2">
      <c r="A41" s="5" t="s">
        <v>130</v>
      </c>
      <c r="B41" s="1" t="s">
        <v>131</v>
      </c>
      <c r="C41" s="1">
        <v>13</v>
      </c>
      <c r="D41" s="1">
        <v>31</v>
      </c>
      <c r="E41" s="1">
        <v>31</v>
      </c>
      <c r="F41" s="1">
        <v>8</v>
      </c>
      <c r="G41" s="1">
        <v>41</v>
      </c>
      <c r="H41" s="1">
        <v>30</v>
      </c>
      <c r="I41" s="1">
        <v>26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0</v>
      </c>
      <c r="G44" s="1">
        <v>1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1</v>
      </c>
      <c r="D45" s="1">
        <v>1</v>
      </c>
      <c r="E45" s="1">
        <v>0</v>
      </c>
      <c r="F45" s="1">
        <v>7</v>
      </c>
      <c r="G45" s="1">
        <v>2</v>
      </c>
      <c r="H45" s="1">
        <v>3</v>
      </c>
      <c r="I45" s="1">
        <v>6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3</v>
      </c>
      <c r="D54" s="1">
        <v>4</v>
      </c>
      <c r="E54" s="1">
        <v>2</v>
      </c>
      <c r="F54" s="1">
        <v>5</v>
      </c>
      <c r="G54" s="1">
        <v>11</v>
      </c>
      <c r="H54" s="1">
        <v>15</v>
      </c>
      <c r="I54" s="1">
        <v>12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</row>
    <row r="58" spans="1:9" hidden="1" x14ac:dyDescent="0.2">
      <c r="A58" s="23" t="s">
        <v>164</v>
      </c>
      <c r="B58" s="24" t="s">
        <v>165</v>
      </c>
      <c r="C58" s="6">
        <v>155</v>
      </c>
      <c r="D58" s="6">
        <v>177</v>
      </c>
      <c r="E58" s="6">
        <v>177</v>
      </c>
      <c r="F58" s="6">
        <v>141</v>
      </c>
      <c r="G58" s="6">
        <v>198</v>
      </c>
      <c r="H58" s="6">
        <v>206</v>
      </c>
      <c r="I58" s="6">
        <v>186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8</v>
      </c>
      <c r="D64" s="20">
        <f t="shared" ref="D64:I64" si="0">SUM(D6,D10,D11,D12,D14,D15)</f>
        <v>10</v>
      </c>
      <c r="E64" s="20">
        <f t="shared" si="0"/>
        <v>11</v>
      </c>
      <c r="F64" s="20">
        <f t="shared" si="0"/>
        <v>17</v>
      </c>
      <c r="G64" s="20">
        <f t="shared" si="0"/>
        <v>2</v>
      </c>
      <c r="H64" s="20">
        <f t="shared" si="0"/>
        <v>6</v>
      </c>
      <c r="I64" s="20">
        <f t="shared" si="0"/>
        <v>10</v>
      </c>
    </row>
    <row r="65" spans="2:9" x14ac:dyDescent="0.2">
      <c r="B65" s="1" t="s">
        <v>275</v>
      </c>
      <c r="C65" s="20">
        <f>SUM(C6,C7,C9,C10,C11,C12,C13,C15,C16,C17,C43,C44,C55,C56)</f>
        <v>37</v>
      </c>
      <c r="D65" s="20">
        <f t="shared" ref="D65:I65" si="1">SUM(D6,D7,D9,D10,D11,D12,D13,D15,D16,D17,D43,D44,D55,D56)</f>
        <v>54</v>
      </c>
      <c r="E65" s="20">
        <f t="shared" si="1"/>
        <v>39</v>
      </c>
      <c r="F65" s="20">
        <f t="shared" si="1"/>
        <v>48</v>
      </c>
      <c r="G65" s="20">
        <f t="shared" si="1"/>
        <v>41</v>
      </c>
      <c r="H65" s="20">
        <f t="shared" si="1"/>
        <v>41</v>
      </c>
      <c r="I65" s="20">
        <f t="shared" si="1"/>
        <v>50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101</v>
      </c>
      <c r="D66" s="20">
        <f t="shared" ref="D66:I66" si="2">SUM(D14,D18,D19,D20,D21,D22,D23,D24,D25,D26,D27,D28,D29,D30,D31,D32,D33,D34,D35,D36,D37,D38,D39,D40,D53)</f>
        <v>87</v>
      </c>
      <c r="E66" s="20">
        <f t="shared" si="2"/>
        <v>105</v>
      </c>
      <c r="F66" s="20">
        <f t="shared" si="2"/>
        <v>73</v>
      </c>
      <c r="G66" s="20">
        <f t="shared" si="2"/>
        <v>103</v>
      </c>
      <c r="H66" s="20">
        <f t="shared" si="2"/>
        <v>117</v>
      </c>
      <c r="I66" s="20">
        <f t="shared" si="2"/>
        <v>92</v>
      </c>
    </row>
    <row r="67" spans="2:9" x14ac:dyDescent="0.2">
      <c r="B67" s="1" t="s">
        <v>277</v>
      </c>
      <c r="C67" s="20">
        <f>SUM(C41,C42,C45,C46,C47,C48,C49,C50,C51,C52,C54,C57)</f>
        <v>17</v>
      </c>
      <c r="D67" s="20">
        <f t="shared" ref="D67:I67" si="3">SUM(D41,D42,D45,D46,D47,D48,D49,D50,D51,D52,D54,D57)</f>
        <v>36</v>
      </c>
      <c r="E67" s="20">
        <f t="shared" si="3"/>
        <v>33</v>
      </c>
      <c r="F67" s="20">
        <f t="shared" si="3"/>
        <v>20</v>
      </c>
      <c r="G67" s="20">
        <f t="shared" si="3"/>
        <v>54</v>
      </c>
      <c r="H67" s="20">
        <f t="shared" si="3"/>
        <v>48</v>
      </c>
      <c r="I67" s="20">
        <f t="shared" si="3"/>
        <v>44</v>
      </c>
    </row>
    <row r="68" spans="2:9" x14ac:dyDescent="0.2">
      <c r="B68" s="10" t="s">
        <v>278</v>
      </c>
      <c r="C68" s="22" t="e">
        <f>(C58/C70)*100000</f>
        <v>#DIV/0!</v>
      </c>
      <c r="D68" s="22" t="e">
        <f t="shared" ref="D68:I68" si="4">(D58/D70)*100000</f>
        <v>#DIV/0!</v>
      </c>
      <c r="E68" s="22" t="e">
        <f t="shared" si="4"/>
        <v>#DIV/0!</v>
      </c>
      <c r="F68" s="22" t="e">
        <f t="shared" si="4"/>
        <v>#DIV/0!</v>
      </c>
      <c r="G68" s="22" t="e">
        <f t="shared" si="4"/>
        <v>#DIV/0!</v>
      </c>
      <c r="H68" s="22" t="e">
        <f t="shared" si="4"/>
        <v>#DIV/0!</v>
      </c>
      <c r="I68" s="22" t="e">
        <f t="shared" si="4"/>
        <v>#DIV/0!</v>
      </c>
    </row>
    <row r="69" spans="2:9" x14ac:dyDescent="0.2">
      <c r="B69" s="10" t="s">
        <v>279</v>
      </c>
      <c r="C69" s="17" t="e">
        <f>(C58/C70)*1000</f>
        <v>#DIV/0!</v>
      </c>
      <c r="D69" s="17" t="e">
        <f t="shared" ref="D69:I69" si="5">(D58/D70)*1000</f>
        <v>#DIV/0!</v>
      </c>
      <c r="E69" s="17" t="e">
        <f t="shared" si="5"/>
        <v>#DIV/0!</v>
      </c>
      <c r="F69" s="17" t="e">
        <f t="shared" si="5"/>
        <v>#DIV/0!</v>
      </c>
      <c r="G69" s="17" t="e">
        <f t="shared" si="5"/>
        <v>#DIV/0!</v>
      </c>
      <c r="H69" s="17" t="e">
        <f t="shared" si="5"/>
        <v>#DIV/0!</v>
      </c>
      <c r="I69" s="17" t="e">
        <f t="shared" si="5"/>
        <v>#DIV/0!</v>
      </c>
    </row>
    <row r="70" spans="2:9" x14ac:dyDescent="0.2">
      <c r="B70" s="10" t="s">
        <v>215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26">
        <v>0</v>
      </c>
    </row>
  </sheetData>
  <mergeCells count="3">
    <mergeCell ref="B1:I1"/>
    <mergeCell ref="B2:I2"/>
    <mergeCell ref="A58:B58"/>
  </mergeCells>
  <hyperlinks>
    <hyperlink ref="A2" location="DocumentMap!A40" display="&lt;&lt; Back to Document Map" xr:uid="{00000000-0004-0000-2700-000000000000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204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1</v>
      </c>
    </row>
    <row r="10" spans="1:9" hidden="1" x14ac:dyDescent="0.2">
      <c r="A10" s="5" t="s">
        <v>68</v>
      </c>
      <c r="B10" s="1" t="s">
        <v>69</v>
      </c>
      <c r="C10" s="1">
        <v>5</v>
      </c>
      <c r="D10" s="1">
        <v>1</v>
      </c>
      <c r="E10" s="1">
        <v>1</v>
      </c>
      <c r="F10" s="1">
        <v>1</v>
      </c>
      <c r="G10" s="1">
        <v>4</v>
      </c>
      <c r="H10" s="1">
        <v>2</v>
      </c>
      <c r="I10" s="1">
        <v>4</v>
      </c>
    </row>
    <row r="11" spans="1:9" hidden="1" x14ac:dyDescent="0.2">
      <c r="A11" s="5" t="s">
        <v>70</v>
      </c>
      <c r="B11" s="1" t="s">
        <v>71</v>
      </c>
      <c r="C11" s="1">
        <v>1</v>
      </c>
      <c r="D11" s="1">
        <v>1</v>
      </c>
      <c r="E11" s="1">
        <v>2</v>
      </c>
      <c r="F11" s="1">
        <v>0</v>
      </c>
      <c r="G11" s="1">
        <v>0</v>
      </c>
      <c r="H11" s="1">
        <v>0</v>
      </c>
      <c r="I11" s="1">
        <v>1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2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3</v>
      </c>
      <c r="D13" s="1">
        <v>3</v>
      </c>
      <c r="E13" s="1">
        <v>2</v>
      </c>
      <c r="F13" s="1">
        <v>3</v>
      </c>
      <c r="G13" s="1">
        <v>5</v>
      </c>
      <c r="H13" s="1">
        <v>5</v>
      </c>
      <c r="I13" s="1">
        <v>5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1</v>
      </c>
      <c r="E14" s="1">
        <v>0</v>
      </c>
      <c r="F14" s="1">
        <v>0</v>
      </c>
      <c r="G14" s="1">
        <v>0</v>
      </c>
      <c r="H14" s="1">
        <v>1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1</v>
      </c>
      <c r="D15" s="1">
        <v>5</v>
      </c>
      <c r="E15" s="1">
        <v>0</v>
      </c>
      <c r="F15" s="1">
        <v>7</v>
      </c>
      <c r="G15" s="1">
        <v>2</v>
      </c>
      <c r="H15" s="1">
        <v>2</v>
      </c>
      <c r="I15" s="1">
        <v>3</v>
      </c>
    </row>
    <row r="16" spans="1:9" hidden="1" x14ac:dyDescent="0.2">
      <c r="A16" s="5" t="s">
        <v>80</v>
      </c>
      <c r="B16" s="1" t="s">
        <v>81</v>
      </c>
      <c r="C16" s="1">
        <v>37</v>
      </c>
      <c r="D16" s="1">
        <v>39</v>
      </c>
      <c r="E16" s="1">
        <v>39</v>
      </c>
      <c r="F16" s="1">
        <v>15</v>
      </c>
      <c r="G16" s="1">
        <v>26</v>
      </c>
      <c r="H16" s="1">
        <v>23</v>
      </c>
      <c r="I16" s="1">
        <v>15</v>
      </c>
    </row>
    <row r="17" spans="1:9" hidden="1" x14ac:dyDescent="0.2">
      <c r="A17" s="5" t="s">
        <v>82</v>
      </c>
      <c r="B17" s="1" t="s">
        <v>83</v>
      </c>
      <c r="C17" s="1">
        <v>9</v>
      </c>
      <c r="D17" s="1">
        <v>7</v>
      </c>
      <c r="E17" s="1">
        <v>11</v>
      </c>
      <c r="F17" s="1">
        <v>9</v>
      </c>
      <c r="G17" s="1">
        <v>6</v>
      </c>
      <c r="H17" s="1">
        <v>8</v>
      </c>
      <c r="I17" s="1">
        <v>17</v>
      </c>
    </row>
    <row r="18" spans="1:9" hidden="1" x14ac:dyDescent="0.2">
      <c r="A18" s="5" t="s">
        <v>84</v>
      </c>
      <c r="B18" s="1" t="s">
        <v>85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1</v>
      </c>
      <c r="F19" s="1">
        <v>2</v>
      </c>
      <c r="G19" s="1">
        <v>3</v>
      </c>
      <c r="H19" s="1">
        <v>1</v>
      </c>
      <c r="I19" s="1">
        <v>3</v>
      </c>
    </row>
    <row r="20" spans="1:9" hidden="1" x14ac:dyDescent="0.2">
      <c r="A20" s="5" t="s">
        <v>88</v>
      </c>
      <c r="B20" s="1" t="s">
        <v>89</v>
      </c>
      <c r="C20" s="1">
        <v>5</v>
      </c>
      <c r="D20" s="1">
        <v>5</v>
      </c>
      <c r="E20" s="1">
        <v>4</v>
      </c>
      <c r="F20" s="1">
        <v>0</v>
      </c>
      <c r="G20" s="1">
        <v>1</v>
      </c>
      <c r="H20" s="1">
        <v>0</v>
      </c>
      <c r="I20" s="1">
        <v>0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1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4</v>
      </c>
      <c r="D23" s="1">
        <v>1</v>
      </c>
      <c r="E23" s="1">
        <v>1</v>
      </c>
      <c r="F23" s="1">
        <v>0</v>
      </c>
      <c r="G23" s="1">
        <v>2</v>
      </c>
      <c r="H23" s="1">
        <v>0</v>
      </c>
      <c r="I23" s="1">
        <v>1</v>
      </c>
    </row>
    <row r="24" spans="1:9" hidden="1" x14ac:dyDescent="0.2">
      <c r="A24" s="5" t="s">
        <v>96</v>
      </c>
      <c r="B24" s="1" t="s">
        <v>97</v>
      </c>
      <c r="C24" s="1">
        <v>3</v>
      </c>
      <c r="D24" s="1">
        <v>10</v>
      </c>
      <c r="E24" s="1">
        <v>8</v>
      </c>
      <c r="F24" s="1">
        <v>4</v>
      </c>
      <c r="G24" s="1">
        <v>2</v>
      </c>
      <c r="H24" s="1">
        <v>2</v>
      </c>
      <c r="I24" s="1">
        <v>0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8</v>
      </c>
      <c r="D26" s="1">
        <v>4</v>
      </c>
      <c r="E26" s="1">
        <v>2</v>
      </c>
      <c r="F26" s="1">
        <v>2</v>
      </c>
      <c r="G26" s="1">
        <v>2</v>
      </c>
      <c r="H26" s="1">
        <v>0</v>
      </c>
      <c r="I26" s="1">
        <v>2</v>
      </c>
    </row>
    <row r="27" spans="1:9" hidden="1" x14ac:dyDescent="0.2">
      <c r="A27" s="5" t="s">
        <v>102</v>
      </c>
      <c r="B27" s="1" t="s">
        <v>103</v>
      </c>
      <c r="C27" s="1">
        <v>0</v>
      </c>
      <c r="D27" s="1">
        <v>1</v>
      </c>
      <c r="E27" s="1">
        <v>0</v>
      </c>
      <c r="F27" s="1">
        <v>1</v>
      </c>
      <c r="G27" s="1">
        <v>2</v>
      </c>
      <c r="H27" s="1">
        <v>1</v>
      </c>
      <c r="I27" s="1">
        <v>0</v>
      </c>
    </row>
    <row r="28" spans="1:9" hidden="1" x14ac:dyDescent="0.2">
      <c r="A28" s="5" t="s">
        <v>104</v>
      </c>
      <c r="B28" s="1" t="s">
        <v>105</v>
      </c>
      <c r="C28" s="1">
        <v>14</v>
      </c>
      <c r="D28" s="1">
        <v>12</v>
      </c>
      <c r="E28" s="1">
        <v>4</v>
      </c>
      <c r="F28" s="1">
        <v>7</v>
      </c>
      <c r="G28" s="1">
        <v>14</v>
      </c>
      <c r="H28" s="1">
        <v>5</v>
      </c>
      <c r="I28" s="1">
        <v>4</v>
      </c>
    </row>
    <row r="29" spans="1:9" hidden="1" x14ac:dyDescent="0.2">
      <c r="A29" s="5" t="s">
        <v>106</v>
      </c>
      <c r="B29" s="1" t="s">
        <v>107</v>
      </c>
      <c r="C29" s="1">
        <v>12</v>
      </c>
      <c r="D29" s="1">
        <v>7</v>
      </c>
      <c r="E29" s="1">
        <v>5</v>
      </c>
      <c r="F29" s="1">
        <v>6</v>
      </c>
      <c r="G29" s="1">
        <v>3</v>
      </c>
      <c r="H29" s="1">
        <v>3</v>
      </c>
      <c r="I29" s="1">
        <v>2</v>
      </c>
    </row>
    <row r="30" spans="1:9" hidden="1" x14ac:dyDescent="0.2">
      <c r="A30" s="5" t="s">
        <v>108</v>
      </c>
      <c r="B30" s="1" t="s">
        <v>109</v>
      </c>
      <c r="C30" s="1">
        <v>7</v>
      </c>
      <c r="D30" s="1">
        <v>6</v>
      </c>
      <c r="E30" s="1">
        <v>7</v>
      </c>
      <c r="F30" s="1">
        <v>6</v>
      </c>
      <c r="G30" s="1">
        <v>4</v>
      </c>
      <c r="H30" s="1">
        <v>5</v>
      </c>
      <c r="I30" s="1">
        <v>4</v>
      </c>
    </row>
    <row r="31" spans="1:9" hidden="1" x14ac:dyDescent="0.2">
      <c r="A31" s="5" t="s">
        <v>110</v>
      </c>
      <c r="B31" s="1" t="s">
        <v>111</v>
      </c>
      <c r="C31" s="1">
        <v>26</v>
      </c>
      <c r="D31" s="1">
        <v>25</v>
      </c>
      <c r="E31" s="1">
        <v>34</v>
      </c>
      <c r="F31" s="1">
        <v>19</v>
      </c>
      <c r="G31" s="1">
        <v>20</v>
      </c>
      <c r="H31" s="1">
        <v>29</v>
      </c>
      <c r="I31" s="1">
        <v>22</v>
      </c>
    </row>
    <row r="32" spans="1:9" hidden="1" x14ac:dyDescent="0.2">
      <c r="A32" s="5" t="s">
        <v>112</v>
      </c>
      <c r="B32" s="1" t="s">
        <v>113</v>
      </c>
      <c r="C32" s="1">
        <v>7</v>
      </c>
      <c r="D32" s="1">
        <v>9</v>
      </c>
      <c r="E32" s="1">
        <v>4</v>
      </c>
      <c r="F32" s="1">
        <v>3</v>
      </c>
      <c r="G32" s="1">
        <v>1</v>
      </c>
      <c r="H32" s="1">
        <v>8</v>
      </c>
      <c r="I32" s="1">
        <v>4</v>
      </c>
    </row>
    <row r="33" spans="1:9" hidden="1" x14ac:dyDescent="0.2">
      <c r="A33" s="5" t="s">
        <v>114</v>
      </c>
      <c r="B33" s="1" t="s">
        <v>115</v>
      </c>
      <c r="C33" s="1">
        <v>6</v>
      </c>
      <c r="D33" s="1">
        <v>7</v>
      </c>
      <c r="E33" s="1">
        <v>17</v>
      </c>
      <c r="F33" s="1">
        <v>12</v>
      </c>
      <c r="G33" s="1">
        <v>4</v>
      </c>
      <c r="H33" s="1">
        <v>4</v>
      </c>
      <c r="I33" s="1">
        <v>7</v>
      </c>
    </row>
    <row r="34" spans="1:9" hidden="1" x14ac:dyDescent="0.2">
      <c r="A34" s="5" t="s">
        <v>116</v>
      </c>
      <c r="B34" s="1" t="s">
        <v>117</v>
      </c>
      <c r="C34" s="1">
        <v>1</v>
      </c>
      <c r="D34" s="1">
        <v>0</v>
      </c>
      <c r="E34" s="1">
        <v>0</v>
      </c>
      <c r="F34" s="1">
        <v>1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0</v>
      </c>
      <c r="D35" s="1">
        <v>0</v>
      </c>
      <c r="E35" s="1">
        <v>2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1</v>
      </c>
      <c r="H36" s="1">
        <v>5</v>
      </c>
      <c r="I36" s="1">
        <v>5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2</v>
      </c>
      <c r="F37" s="1">
        <v>6</v>
      </c>
      <c r="G37" s="1">
        <v>6</v>
      </c>
      <c r="H37" s="1">
        <v>1</v>
      </c>
      <c r="I37" s="1">
        <v>2</v>
      </c>
    </row>
    <row r="38" spans="1:9" hidden="1" x14ac:dyDescent="0.2">
      <c r="A38" s="5" t="s">
        <v>124</v>
      </c>
      <c r="B38" s="1" t="s">
        <v>125</v>
      </c>
      <c r="C38" s="1">
        <v>3</v>
      </c>
      <c r="D38" s="1">
        <v>2</v>
      </c>
      <c r="E38" s="1">
        <v>3</v>
      </c>
      <c r="F38" s="1">
        <v>0</v>
      </c>
      <c r="G38" s="1">
        <v>0</v>
      </c>
      <c r="H38" s="1">
        <v>0</v>
      </c>
      <c r="I38" s="1">
        <v>0</v>
      </c>
    </row>
    <row r="39" spans="1:9" hidden="1" x14ac:dyDescent="0.2">
      <c r="A39" s="5" t="s">
        <v>126</v>
      </c>
      <c r="B39" s="1" t="s">
        <v>127</v>
      </c>
      <c r="C39" s="1">
        <v>1</v>
      </c>
      <c r="D39" s="1">
        <v>10</v>
      </c>
      <c r="E39" s="1">
        <v>8</v>
      </c>
      <c r="F39" s="1">
        <v>6</v>
      </c>
      <c r="G39" s="1">
        <v>6</v>
      </c>
      <c r="H39" s="1">
        <v>4</v>
      </c>
      <c r="I39" s="1">
        <v>4</v>
      </c>
    </row>
    <row r="40" spans="1:9" hidden="1" x14ac:dyDescent="0.2">
      <c r="A40" s="5" t="s">
        <v>128</v>
      </c>
      <c r="B40" s="1" t="s">
        <v>129</v>
      </c>
      <c r="C40" s="1">
        <v>5</v>
      </c>
      <c r="D40" s="1">
        <v>15</v>
      </c>
      <c r="E40" s="1">
        <v>13</v>
      </c>
      <c r="F40" s="1">
        <v>12</v>
      </c>
      <c r="G40" s="1">
        <v>13</v>
      </c>
      <c r="H40" s="1">
        <v>4</v>
      </c>
      <c r="I40" s="1">
        <v>6</v>
      </c>
    </row>
    <row r="41" spans="1:9" hidden="1" x14ac:dyDescent="0.2">
      <c r="A41" s="5" t="s">
        <v>130</v>
      </c>
      <c r="B41" s="1" t="s">
        <v>131</v>
      </c>
      <c r="C41" s="1">
        <v>41</v>
      </c>
      <c r="D41" s="1">
        <v>33</v>
      </c>
      <c r="E41" s="1">
        <v>30</v>
      </c>
      <c r="F41" s="1">
        <v>14</v>
      </c>
      <c r="G41" s="1">
        <v>17</v>
      </c>
      <c r="H41" s="1">
        <v>13</v>
      </c>
      <c r="I41" s="1">
        <v>18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1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1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2</v>
      </c>
      <c r="E45" s="1">
        <v>1</v>
      </c>
      <c r="F45" s="1">
        <v>1</v>
      </c>
      <c r="G45" s="1">
        <v>1</v>
      </c>
      <c r="H45" s="1">
        <v>2</v>
      </c>
      <c r="I45" s="1">
        <v>1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12</v>
      </c>
      <c r="D54" s="1">
        <v>9</v>
      </c>
      <c r="E54" s="1">
        <v>11</v>
      </c>
      <c r="F54" s="1">
        <v>8</v>
      </c>
      <c r="G54" s="1">
        <v>6</v>
      </c>
      <c r="H54" s="1">
        <v>8</v>
      </c>
      <c r="I54" s="1">
        <v>8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</row>
    <row r="58" spans="1:9" hidden="1" x14ac:dyDescent="0.2">
      <c r="A58" s="23" t="s">
        <v>164</v>
      </c>
      <c r="B58" s="24" t="s">
        <v>165</v>
      </c>
      <c r="C58" s="6">
        <v>212</v>
      </c>
      <c r="D58" s="6">
        <v>217</v>
      </c>
      <c r="E58" s="6">
        <v>213</v>
      </c>
      <c r="F58" s="6">
        <v>145</v>
      </c>
      <c r="G58" s="6">
        <v>151</v>
      </c>
      <c r="H58" s="6">
        <v>137</v>
      </c>
      <c r="I58" s="6">
        <v>140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7</v>
      </c>
      <c r="D64" s="20">
        <f t="shared" ref="D64:I64" si="0">SUM(D6,D10,D11,D12,D14,D15)</f>
        <v>10</v>
      </c>
      <c r="E64" s="20">
        <f t="shared" si="0"/>
        <v>4</v>
      </c>
      <c r="F64" s="20">
        <f t="shared" si="0"/>
        <v>8</v>
      </c>
      <c r="G64" s="20">
        <f t="shared" si="0"/>
        <v>6</v>
      </c>
      <c r="H64" s="20">
        <f t="shared" si="0"/>
        <v>5</v>
      </c>
      <c r="I64" s="20">
        <f t="shared" si="0"/>
        <v>8</v>
      </c>
    </row>
    <row r="65" spans="2:9" x14ac:dyDescent="0.2">
      <c r="B65" s="1" t="s">
        <v>275</v>
      </c>
      <c r="C65" s="20">
        <f>SUM(C6,C7,C9,C10,C11,C12,C13,C15,C16,C17,C43,C44,C55,C56)</f>
        <v>57</v>
      </c>
      <c r="D65" s="20">
        <f t="shared" ref="D65:I65" si="1">SUM(D6,D7,D9,D10,D11,D12,D13,D15,D16,D17,D43,D44,D55,D56)</f>
        <v>58</v>
      </c>
      <c r="E65" s="20">
        <f t="shared" si="1"/>
        <v>56</v>
      </c>
      <c r="F65" s="20">
        <f t="shared" si="1"/>
        <v>35</v>
      </c>
      <c r="G65" s="20">
        <f t="shared" si="1"/>
        <v>43</v>
      </c>
      <c r="H65" s="20">
        <f t="shared" si="1"/>
        <v>40</v>
      </c>
      <c r="I65" s="20">
        <f t="shared" si="1"/>
        <v>46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102</v>
      </c>
      <c r="D66" s="20">
        <f t="shared" ref="D66:I66" si="2">SUM(D14,D18,D19,D20,D21,D22,D23,D24,D25,D26,D27,D28,D29,D30,D31,D32,D33,D34,D35,D36,D37,D38,D39,D40,D53)</f>
        <v>115</v>
      </c>
      <c r="E66" s="20">
        <f t="shared" si="2"/>
        <v>115</v>
      </c>
      <c r="F66" s="20">
        <f t="shared" si="2"/>
        <v>87</v>
      </c>
      <c r="G66" s="20">
        <f t="shared" si="2"/>
        <v>84</v>
      </c>
      <c r="H66" s="20">
        <f t="shared" si="2"/>
        <v>74</v>
      </c>
      <c r="I66" s="20">
        <f t="shared" si="2"/>
        <v>66</v>
      </c>
    </row>
    <row r="67" spans="2:9" x14ac:dyDescent="0.2">
      <c r="B67" s="1" t="s">
        <v>277</v>
      </c>
      <c r="C67" s="20">
        <f>SUM(C41,C42,C45,C46,C47,C48,C49,C50,C51,C52,C54,C57)</f>
        <v>53</v>
      </c>
      <c r="D67" s="20">
        <f t="shared" ref="D67:I67" si="3">SUM(D41,D42,D45,D46,D47,D48,D49,D50,D51,D52,D54,D57)</f>
        <v>44</v>
      </c>
      <c r="E67" s="20">
        <f t="shared" si="3"/>
        <v>42</v>
      </c>
      <c r="F67" s="20">
        <f t="shared" si="3"/>
        <v>23</v>
      </c>
      <c r="G67" s="20">
        <f t="shared" si="3"/>
        <v>24</v>
      </c>
      <c r="H67" s="20">
        <f t="shared" si="3"/>
        <v>23</v>
      </c>
      <c r="I67" s="20">
        <f t="shared" si="3"/>
        <v>28</v>
      </c>
    </row>
    <row r="68" spans="2:9" x14ac:dyDescent="0.2">
      <c r="B68" s="10" t="s">
        <v>278</v>
      </c>
      <c r="C68" s="22" t="e">
        <f>(C58/C70)*100000</f>
        <v>#DIV/0!</v>
      </c>
      <c r="D68" s="22" t="e">
        <f t="shared" ref="D68:I68" si="4">(D58/D70)*100000</f>
        <v>#DIV/0!</v>
      </c>
      <c r="E68" s="22" t="e">
        <f t="shared" si="4"/>
        <v>#DIV/0!</v>
      </c>
      <c r="F68" s="22" t="e">
        <f t="shared" si="4"/>
        <v>#DIV/0!</v>
      </c>
      <c r="G68" s="22" t="e">
        <f t="shared" si="4"/>
        <v>#DIV/0!</v>
      </c>
      <c r="H68" s="22" t="e">
        <f t="shared" si="4"/>
        <v>#DIV/0!</v>
      </c>
      <c r="I68" s="22" t="e">
        <f t="shared" si="4"/>
        <v>#DIV/0!</v>
      </c>
    </row>
    <row r="69" spans="2:9" x14ac:dyDescent="0.2">
      <c r="B69" s="10" t="s">
        <v>279</v>
      </c>
      <c r="C69" s="17" t="e">
        <f>(C58/C70)*1000</f>
        <v>#DIV/0!</v>
      </c>
      <c r="D69" s="17" t="e">
        <f t="shared" ref="D69:I69" si="5">(D58/D70)*1000</f>
        <v>#DIV/0!</v>
      </c>
      <c r="E69" s="17" t="e">
        <f t="shared" si="5"/>
        <v>#DIV/0!</v>
      </c>
      <c r="F69" s="17" t="e">
        <f t="shared" si="5"/>
        <v>#DIV/0!</v>
      </c>
      <c r="G69" s="17" t="e">
        <f t="shared" si="5"/>
        <v>#DIV/0!</v>
      </c>
      <c r="H69" s="17" t="e">
        <f t="shared" si="5"/>
        <v>#DIV/0!</v>
      </c>
      <c r="I69" s="17" t="e">
        <f t="shared" si="5"/>
        <v>#DIV/0!</v>
      </c>
    </row>
    <row r="70" spans="2:9" x14ac:dyDescent="0.2">
      <c r="B70" s="10" t="s">
        <v>215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26">
        <v>0</v>
      </c>
    </row>
  </sheetData>
  <mergeCells count="3">
    <mergeCell ref="B1:I1"/>
    <mergeCell ref="B2:I2"/>
    <mergeCell ref="A58:B58"/>
  </mergeCells>
  <hyperlinks>
    <hyperlink ref="A2" location="DocumentMap!A41" display="&lt;&lt; Back to Document Map" xr:uid="{00000000-0004-0000-2800-000000000000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205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0</v>
      </c>
      <c r="D15" s="1">
        <v>0</v>
      </c>
      <c r="E15" s="1">
        <v>0</v>
      </c>
      <c r="F15" s="1">
        <v>0</v>
      </c>
      <c r="G15" s="1">
        <v>2</v>
      </c>
      <c r="H15" s="1">
        <v>0</v>
      </c>
      <c r="I15" s="1">
        <v>2</v>
      </c>
    </row>
    <row r="16" spans="1:9" hidden="1" x14ac:dyDescent="0.2">
      <c r="A16" s="5" t="s">
        <v>80</v>
      </c>
      <c r="B16" s="1" t="s">
        <v>81</v>
      </c>
      <c r="C16" s="1">
        <v>2</v>
      </c>
      <c r="D16" s="1">
        <v>10</v>
      </c>
      <c r="E16" s="1">
        <v>7</v>
      </c>
      <c r="F16" s="1">
        <v>0</v>
      </c>
      <c r="G16" s="1">
        <v>3</v>
      </c>
      <c r="H16" s="1">
        <v>4</v>
      </c>
      <c r="I16" s="1">
        <v>4</v>
      </c>
    </row>
    <row r="17" spans="1:9" hidden="1" x14ac:dyDescent="0.2">
      <c r="A17" s="5" t="s">
        <v>82</v>
      </c>
      <c r="B17" s="1" t="s">
        <v>83</v>
      </c>
      <c r="C17" s="1">
        <v>1</v>
      </c>
      <c r="D17" s="1">
        <v>0</v>
      </c>
      <c r="E17" s="1">
        <v>2</v>
      </c>
      <c r="F17" s="1">
        <v>2</v>
      </c>
      <c r="G17" s="1">
        <v>2</v>
      </c>
      <c r="H17" s="1">
        <v>3</v>
      </c>
      <c r="I17" s="1">
        <v>0</v>
      </c>
    </row>
    <row r="18" spans="1:9" hidden="1" x14ac:dyDescent="0.2">
      <c r="A18" s="5" t="s">
        <v>84</v>
      </c>
      <c r="B18" s="1" t="s">
        <v>85</v>
      </c>
      <c r="C18" s="1">
        <v>0</v>
      </c>
      <c r="D18" s="1">
        <v>0</v>
      </c>
      <c r="E18" s="1">
        <v>0</v>
      </c>
      <c r="F18" s="1">
        <v>1</v>
      </c>
      <c r="G18" s="1">
        <v>0</v>
      </c>
      <c r="H18" s="1">
        <v>0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hidden="1" x14ac:dyDescent="0.2">
      <c r="A20" s="5" t="s">
        <v>88</v>
      </c>
      <c r="B20" s="1" t="s">
        <v>89</v>
      </c>
      <c r="C20" s="1">
        <v>0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1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0</v>
      </c>
      <c r="D23" s="1">
        <v>0</v>
      </c>
      <c r="E23" s="1">
        <v>0</v>
      </c>
      <c r="F23" s="1">
        <v>0</v>
      </c>
      <c r="G23" s="1">
        <v>1</v>
      </c>
      <c r="H23" s="1">
        <v>1</v>
      </c>
      <c r="I23" s="1">
        <v>1</v>
      </c>
    </row>
    <row r="24" spans="1:9" hidden="1" x14ac:dyDescent="0.2">
      <c r="A24" s="5" t="s">
        <v>96</v>
      </c>
      <c r="B24" s="1" t="s">
        <v>97</v>
      </c>
      <c r="C24" s="1">
        <v>1</v>
      </c>
      <c r="D24" s="1">
        <v>2</v>
      </c>
      <c r="E24" s="1">
        <v>2</v>
      </c>
      <c r="F24" s="1">
        <v>4</v>
      </c>
      <c r="G24" s="1">
        <v>4</v>
      </c>
      <c r="H24" s="1">
        <v>5</v>
      </c>
      <c r="I24" s="1">
        <v>1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5</v>
      </c>
      <c r="D26" s="1">
        <v>1</v>
      </c>
      <c r="E26" s="1">
        <v>3</v>
      </c>
      <c r="F26" s="1">
        <v>4</v>
      </c>
      <c r="G26" s="1">
        <v>1</v>
      </c>
      <c r="H26" s="1">
        <v>0</v>
      </c>
      <c r="I26" s="1">
        <v>3</v>
      </c>
    </row>
    <row r="27" spans="1:9" hidden="1" x14ac:dyDescent="0.2">
      <c r="A27" s="5" t="s">
        <v>102</v>
      </c>
      <c r="B27" s="1" t="s">
        <v>103</v>
      </c>
      <c r="C27" s="1">
        <v>1</v>
      </c>
      <c r="D27" s="1">
        <v>4</v>
      </c>
      <c r="E27" s="1">
        <v>0</v>
      </c>
      <c r="F27" s="1">
        <v>3</v>
      </c>
      <c r="G27" s="1">
        <v>0</v>
      </c>
      <c r="H27" s="1">
        <v>3</v>
      </c>
      <c r="I27" s="1">
        <v>0</v>
      </c>
    </row>
    <row r="28" spans="1:9" hidden="1" x14ac:dyDescent="0.2">
      <c r="A28" s="5" t="s">
        <v>104</v>
      </c>
      <c r="B28" s="1" t="s">
        <v>105</v>
      </c>
      <c r="C28" s="1">
        <v>12</v>
      </c>
      <c r="D28" s="1">
        <v>13</v>
      </c>
      <c r="E28" s="1">
        <v>28</v>
      </c>
      <c r="F28" s="1">
        <v>7</v>
      </c>
      <c r="G28" s="1">
        <v>15</v>
      </c>
      <c r="H28" s="1">
        <v>20</v>
      </c>
      <c r="I28" s="1">
        <v>15</v>
      </c>
    </row>
    <row r="29" spans="1:9" hidden="1" x14ac:dyDescent="0.2">
      <c r="A29" s="5" t="s">
        <v>106</v>
      </c>
      <c r="B29" s="1" t="s">
        <v>107</v>
      </c>
      <c r="C29" s="1">
        <v>9</v>
      </c>
      <c r="D29" s="1">
        <v>2</v>
      </c>
      <c r="E29" s="1">
        <v>13</v>
      </c>
      <c r="F29" s="1">
        <v>11</v>
      </c>
      <c r="G29" s="1">
        <v>8</v>
      </c>
      <c r="H29" s="1">
        <v>6</v>
      </c>
      <c r="I29" s="1">
        <v>6</v>
      </c>
    </row>
    <row r="30" spans="1:9" hidden="1" x14ac:dyDescent="0.2">
      <c r="A30" s="5" t="s">
        <v>108</v>
      </c>
      <c r="B30" s="1" t="s">
        <v>109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 hidden="1" x14ac:dyDescent="0.2">
      <c r="A31" s="5" t="s">
        <v>110</v>
      </c>
      <c r="B31" s="1" t="s">
        <v>111</v>
      </c>
      <c r="C31" s="1">
        <v>66</v>
      </c>
      <c r="D31" s="1">
        <v>43</v>
      </c>
      <c r="E31" s="1">
        <v>21</v>
      </c>
      <c r="F31" s="1">
        <v>27</v>
      </c>
      <c r="G31" s="1">
        <v>19</v>
      </c>
      <c r="H31" s="1">
        <v>11</v>
      </c>
      <c r="I31" s="1">
        <v>7</v>
      </c>
    </row>
    <row r="32" spans="1:9" hidden="1" x14ac:dyDescent="0.2">
      <c r="A32" s="5" t="s">
        <v>112</v>
      </c>
      <c r="B32" s="1" t="s">
        <v>113</v>
      </c>
      <c r="C32" s="1">
        <v>3</v>
      </c>
      <c r="D32" s="1">
        <v>3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</row>
    <row r="33" spans="1:9" hidden="1" x14ac:dyDescent="0.2">
      <c r="A33" s="5" t="s">
        <v>114</v>
      </c>
      <c r="B33" s="1" t="s">
        <v>115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1</v>
      </c>
      <c r="I33" s="1">
        <v>2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1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idden="1" x14ac:dyDescent="0.2">
      <c r="A38" s="5" t="s">
        <v>124</v>
      </c>
      <c r="B38" s="1" t="s">
        <v>125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</row>
    <row r="39" spans="1:9" hidden="1" x14ac:dyDescent="0.2">
      <c r="A39" s="5" t="s">
        <v>126</v>
      </c>
      <c r="B39" s="1" t="s">
        <v>127</v>
      </c>
      <c r="C39" s="1">
        <v>0</v>
      </c>
      <c r="D39" s="1">
        <v>0</v>
      </c>
      <c r="E39" s="1">
        <v>1</v>
      </c>
      <c r="F39" s="1">
        <v>2</v>
      </c>
      <c r="G39" s="1">
        <v>1</v>
      </c>
      <c r="H39" s="1">
        <v>0</v>
      </c>
      <c r="I39" s="1">
        <v>1</v>
      </c>
    </row>
    <row r="40" spans="1:9" hidden="1" x14ac:dyDescent="0.2">
      <c r="A40" s="5" t="s">
        <v>128</v>
      </c>
      <c r="B40" s="1" t="s">
        <v>129</v>
      </c>
      <c r="C40" s="1">
        <v>3</v>
      </c>
      <c r="D40" s="1">
        <v>1</v>
      </c>
      <c r="E40" s="1">
        <v>5</v>
      </c>
      <c r="F40" s="1">
        <v>10</v>
      </c>
      <c r="G40" s="1">
        <v>15</v>
      </c>
      <c r="H40" s="1">
        <v>16</v>
      </c>
      <c r="I40" s="1">
        <v>30</v>
      </c>
    </row>
    <row r="41" spans="1:9" hidden="1" x14ac:dyDescent="0.2">
      <c r="A41" s="5" t="s">
        <v>130</v>
      </c>
      <c r="B41" s="1" t="s">
        <v>131</v>
      </c>
      <c r="C41" s="1">
        <v>4</v>
      </c>
      <c r="D41" s="1">
        <v>2</v>
      </c>
      <c r="E41" s="1">
        <v>9</v>
      </c>
      <c r="F41" s="1">
        <v>5</v>
      </c>
      <c r="G41" s="1">
        <v>9</v>
      </c>
      <c r="H41" s="1">
        <v>9</v>
      </c>
      <c r="I41" s="1">
        <v>0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0</v>
      </c>
      <c r="D54" s="1">
        <v>5</v>
      </c>
      <c r="E54" s="1">
        <v>1</v>
      </c>
      <c r="F54" s="1">
        <v>5</v>
      </c>
      <c r="G54" s="1">
        <v>3</v>
      </c>
      <c r="H54" s="1">
        <v>15</v>
      </c>
      <c r="I54" s="1">
        <v>22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1</v>
      </c>
    </row>
    <row r="58" spans="1:9" hidden="1" x14ac:dyDescent="0.2">
      <c r="A58" s="23" t="s">
        <v>164</v>
      </c>
      <c r="B58" s="24" t="s">
        <v>165</v>
      </c>
      <c r="C58" s="6">
        <v>109</v>
      </c>
      <c r="D58" s="6">
        <v>87</v>
      </c>
      <c r="E58" s="6">
        <v>92</v>
      </c>
      <c r="F58" s="6">
        <v>81</v>
      </c>
      <c r="G58" s="6">
        <v>83</v>
      </c>
      <c r="H58" s="6">
        <v>94</v>
      </c>
      <c r="I58" s="6">
        <v>97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1</v>
      </c>
      <c r="D64" s="20">
        <f t="shared" ref="D64:I64" si="0">SUM(D6,D10,D11,D12,D14,D15)</f>
        <v>0</v>
      </c>
      <c r="E64" s="20">
        <f t="shared" si="0"/>
        <v>0</v>
      </c>
      <c r="F64" s="20">
        <f t="shared" si="0"/>
        <v>0</v>
      </c>
      <c r="G64" s="20">
        <f t="shared" si="0"/>
        <v>2</v>
      </c>
      <c r="H64" s="20">
        <f t="shared" si="0"/>
        <v>0</v>
      </c>
      <c r="I64" s="20">
        <f t="shared" si="0"/>
        <v>2</v>
      </c>
    </row>
    <row r="65" spans="2:9" x14ac:dyDescent="0.2">
      <c r="B65" s="1" t="s">
        <v>275</v>
      </c>
      <c r="C65" s="20">
        <f>SUM(C6,C7,C9,C10,C11,C12,C13,C15,C16,C17,C43,C44,C55,C56)</f>
        <v>4</v>
      </c>
      <c r="D65" s="20">
        <f t="shared" ref="D65:I65" si="1">SUM(D6,D7,D9,D10,D11,D12,D13,D15,D16,D17,D43,D44,D55,D56)</f>
        <v>10</v>
      </c>
      <c r="E65" s="20">
        <f t="shared" si="1"/>
        <v>9</v>
      </c>
      <c r="F65" s="20">
        <f t="shared" si="1"/>
        <v>2</v>
      </c>
      <c r="G65" s="20">
        <f t="shared" si="1"/>
        <v>7</v>
      </c>
      <c r="H65" s="20">
        <f t="shared" si="1"/>
        <v>7</v>
      </c>
      <c r="I65" s="20">
        <f t="shared" si="1"/>
        <v>6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101</v>
      </c>
      <c r="D66" s="20">
        <f t="shared" ref="D66:I66" si="2">SUM(D14,D18,D19,D20,D21,D22,D23,D24,D25,D26,D27,D28,D29,D30,D31,D32,D33,D34,D35,D36,D37,D38,D39,D40,D53)</f>
        <v>70</v>
      </c>
      <c r="E66" s="20">
        <f t="shared" si="2"/>
        <v>73</v>
      </c>
      <c r="F66" s="20">
        <f t="shared" si="2"/>
        <v>69</v>
      </c>
      <c r="G66" s="20">
        <f t="shared" si="2"/>
        <v>64</v>
      </c>
      <c r="H66" s="20">
        <f t="shared" si="2"/>
        <v>63</v>
      </c>
      <c r="I66" s="20">
        <f t="shared" si="2"/>
        <v>68</v>
      </c>
    </row>
    <row r="67" spans="2:9" x14ac:dyDescent="0.2">
      <c r="B67" s="1" t="s">
        <v>277</v>
      </c>
      <c r="C67" s="20">
        <f>SUM(C41,C42,C45,C46,C47,C48,C49,C50,C51,C52,C54,C57)</f>
        <v>4</v>
      </c>
      <c r="D67" s="20">
        <f t="shared" ref="D67:I67" si="3">SUM(D41,D42,D45,D46,D47,D48,D49,D50,D51,D52,D54,D57)</f>
        <v>7</v>
      </c>
      <c r="E67" s="20">
        <f t="shared" si="3"/>
        <v>10</v>
      </c>
      <c r="F67" s="20">
        <f t="shared" si="3"/>
        <v>10</v>
      </c>
      <c r="G67" s="20">
        <f t="shared" si="3"/>
        <v>12</v>
      </c>
      <c r="H67" s="20">
        <f t="shared" si="3"/>
        <v>24</v>
      </c>
      <c r="I67" s="20">
        <f t="shared" si="3"/>
        <v>23</v>
      </c>
    </row>
    <row r="68" spans="2:9" x14ac:dyDescent="0.2">
      <c r="B68" s="10" t="s">
        <v>278</v>
      </c>
      <c r="C68" s="22" t="e">
        <f>(C58/C70)*100000</f>
        <v>#DIV/0!</v>
      </c>
      <c r="D68" s="22" t="e">
        <f t="shared" ref="D68:I68" si="4">(D58/D70)*100000</f>
        <v>#DIV/0!</v>
      </c>
      <c r="E68" s="22" t="e">
        <f t="shared" si="4"/>
        <v>#DIV/0!</v>
      </c>
      <c r="F68" s="22" t="e">
        <f t="shared" si="4"/>
        <v>#DIV/0!</v>
      </c>
      <c r="G68" s="22" t="e">
        <f t="shared" si="4"/>
        <v>#DIV/0!</v>
      </c>
      <c r="H68" s="22" t="e">
        <f t="shared" si="4"/>
        <v>#DIV/0!</v>
      </c>
      <c r="I68" s="22" t="e">
        <f t="shared" si="4"/>
        <v>#DIV/0!</v>
      </c>
    </row>
    <row r="69" spans="2:9" x14ac:dyDescent="0.2">
      <c r="B69" s="10" t="s">
        <v>279</v>
      </c>
      <c r="C69" s="17" t="e">
        <f>(C58/C70)*1000</f>
        <v>#DIV/0!</v>
      </c>
      <c r="D69" s="17" t="e">
        <f t="shared" ref="D69:I69" si="5">(D58/D70)*1000</f>
        <v>#DIV/0!</v>
      </c>
      <c r="E69" s="17" t="e">
        <f t="shared" si="5"/>
        <v>#DIV/0!</v>
      </c>
      <c r="F69" s="17" t="e">
        <f t="shared" si="5"/>
        <v>#DIV/0!</v>
      </c>
      <c r="G69" s="17" t="e">
        <f t="shared" si="5"/>
        <v>#DIV/0!</v>
      </c>
      <c r="H69" s="17" t="e">
        <f t="shared" si="5"/>
        <v>#DIV/0!</v>
      </c>
      <c r="I69" s="17" t="e">
        <f t="shared" si="5"/>
        <v>#DIV/0!</v>
      </c>
    </row>
    <row r="70" spans="2:9" x14ac:dyDescent="0.2">
      <c r="B70" s="10" t="s">
        <v>215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26">
        <v>0</v>
      </c>
    </row>
  </sheetData>
  <mergeCells count="3">
    <mergeCell ref="B1:I1"/>
    <mergeCell ref="B2:I2"/>
    <mergeCell ref="A58:B58"/>
  </mergeCells>
  <hyperlinks>
    <hyperlink ref="A2" location="DocumentMap!A42" display="&lt;&lt; Back to Document Map" xr:uid="{00000000-0004-0000-2900-000000000000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206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1</v>
      </c>
      <c r="F9" s="1">
        <v>1</v>
      </c>
      <c r="G9" s="1">
        <v>0</v>
      </c>
      <c r="H9" s="1">
        <v>1</v>
      </c>
      <c r="I9" s="1">
        <v>1</v>
      </c>
    </row>
    <row r="10" spans="1:9" hidden="1" x14ac:dyDescent="0.2">
      <c r="A10" s="5" t="s">
        <v>68</v>
      </c>
      <c r="B10" s="1" t="s">
        <v>69</v>
      </c>
      <c r="C10" s="1">
        <v>3</v>
      </c>
      <c r="D10" s="1">
        <v>1</v>
      </c>
      <c r="E10" s="1">
        <v>3</v>
      </c>
      <c r="F10" s="1">
        <v>8</v>
      </c>
      <c r="G10" s="1">
        <v>7</v>
      </c>
      <c r="H10" s="1">
        <v>4</v>
      </c>
      <c r="I10" s="1">
        <v>2</v>
      </c>
    </row>
    <row r="11" spans="1:9" hidden="1" x14ac:dyDescent="0.2">
      <c r="A11" s="5" t="s">
        <v>70</v>
      </c>
      <c r="B11" s="1" t="s">
        <v>71</v>
      </c>
      <c r="C11" s="1">
        <v>1</v>
      </c>
      <c r="D11" s="1">
        <v>0</v>
      </c>
      <c r="E11" s="1">
        <v>0</v>
      </c>
      <c r="F11" s="1">
        <v>2</v>
      </c>
      <c r="G11" s="1">
        <v>1</v>
      </c>
      <c r="H11" s="1">
        <v>1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2</v>
      </c>
      <c r="E12" s="1">
        <v>2</v>
      </c>
      <c r="F12" s="1">
        <v>1</v>
      </c>
      <c r="G12" s="1">
        <v>0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3</v>
      </c>
      <c r="D13" s="1">
        <v>5</v>
      </c>
      <c r="E13" s="1">
        <v>3</v>
      </c>
      <c r="F13" s="1">
        <v>1</v>
      </c>
      <c r="G13" s="1">
        <v>0</v>
      </c>
      <c r="H13" s="1">
        <v>2</v>
      </c>
      <c r="I13" s="1">
        <v>3</v>
      </c>
    </row>
    <row r="14" spans="1:9" hidden="1" x14ac:dyDescent="0.2">
      <c r="A14" s="5" t="s">
        <v>76</v>
      </c>
      <c r="B14" s="1" t="s">
        <v>77</v>
      </c>
      <c r="C14" s="1">
        <v>4</v>
      </c>
      <c r="D14" s="1">
        <v>1</v>
      </c>
      <c r="E14" s="1">
        <v>2</v>
      </c>
      <c r="F14" s="1">
        <v>0</v>
      </c>
      <c r="G14" s="1">
        <v>0</v>
      </c>
      <c r="H14" s="1">
        <v>0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13</v>
      </c>
      <c r="D15" s="1">
        <v>12</v>
      </c>
      <c r="E15" s="1">
        <v>4</v>
      </c>
      <c r="F15" s="1">
        <v>18</v>
      </c>
      <c r="G15" s="1">
        <v>13</v>
      </c>
      <c r="H15" s="1">
        <v>6</v>
      </c>
      <c r="I15" s="1">
        <v>10</v>
      </c>
    </row>
    <row r="16" spans="1:9" hidden="1" x14ac:dyDescent="0.2">
      <c r="A16" s="5" t="s">
        <v>80</v>
      </c>
      <c r="B16" s="1" t="s">
        <v>81</v>
      </c>
      <c r="C16" s="1">
        <v>91</v>
      </c>
      <c r="D16" s="1">
        <v>75</v>
      </c>
      <c r="E16" s="1">
        <v>104</v>
      </c>
      <c r="F16" s="1">
        <v>93</v>
      </c>
      <c r="G16" s="1">
        <v>77</v>
      </c>
      <c r="H16" s="1">
        <v>115</v>
      </c>
      <c r="I16" s="1">
        <v>95</v>
      </c>
    </row>
    <row r="17" spans="1:9" hidden="1" x14ac:dyDescent="0.2">
      <c r="A17" s="5" t="s">
        <v>82</v>
      </c>
      <c r="B17" s="1" t="s">
        <v>83</v>
      </c>
      <c r="C17" s="1">
        <v>29</v>
      </c>
      <c r="D17" s="1">
        <v>27</v>
      </c>
      <c r="E17" s="1">
        <v>32</v>
      </c>
      <c r="F17" s="1">
        <v>23</v>
      </c>
      <c r="G17" s="1">
        <v>28</v>
      </c>
      <c r="H17" s="1">
        <v>36</v>
      </c>
      <c r="I17" s="1">
        <v>31</v>
      </c>
    </row>
    <row r="18" spans="1:9" hidden="1" x14ac:dyDescent="0.2">
      <c r="A18" s="5" t="s">
        <v>84</v>
      </c>
      <c r="B18" s="1" t="s">
        <v>85</v>
      </c>
      <c r="C18" s="1">
        <v>1</v>
      </c>
      <c r="D18" s="1">
        <v>0</v>
      </c>
      <c r="E18" s="1">
        <v>1</v>
      </c>
      <c r="F18" s="1">
        <v>2</v>
      </c>
      <c r="G18" s="1">
        <v>4</v>
      </c>
      <c r="H18" s="1">
        <v>2</v>
      </c>
      <c r="I18" s="1">
        <v>1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1</v>
      </c>
      <c r="E19" s="1">
        <v>0</v>
      </c>
      <c r="F19" s="1">
        <v>3</v>
      </c>
      <c r="G19" s="1">
        <v>0</v>
      </c>
      <c r="H19" s="1">
        <v>2</v>
      </c>
      <c r="I19" s="1">
        <v>2</v>
      </c>
    </row>
    <row r="20" spans="1:9" hidden="1" x14ac:dyDescent="0.2">
      <c r="A20" s="5" t="s">
        <v>88</v>
      </c>
      <c r="B20" s="1" t="s">
        <v>89</v>
      </c>
      <c r="C20" s="1">
        <v>36</v>
      </c>
      <c r="D20" s="1">
        <v>25</v>
      </c>
      <c r="E20" s="1">
        <v>21</v>
      </c>
      <c r="F20" s="1">
        <v>9</v>
      </c>
      <c r="G20" s="1">
        <v>22</v>
      </c>
      <c r="H20" s="1">
        <v>11</v>
      </c>
      <c r="I20" s="1">
        <v>16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1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1</v>
      </c>
      <c r="E22" s="1">
        <v>0</v>
      </c>
      <c r="F22" s="1">
        <v>1</v>
      </c>
      <c r="G22" s="1">
        <v>2</v>
      </c>
      <c r="H22" s="1">
        <v>1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2</v>
      </c>
      <c r="D23" s="1">
        <v>1</v>
      </c>
      <c r="E23" s="1">
        <v>1</v>
      </c>
      <c r="F23" s="1">
        <v>1</v>
      </c>
      <c r="G23" s="1">
        <v>5</v>
      </c>
      <c r="H23" s="1">
        <v>9</v>
      </c>
      <c r="I23" s="1">
        <v>4</v>
      </c>
    </row>
    <row r="24" spans="1:9" hidden="1" x14ac:dyDescent="0.2">
      <c r="A24" s="5" t="s">
        <v>96</v>
      </c>
      <c r="B24" s="1" t="s">
        <v>97</v>
      </c>
      <c r="C24" s="1">
        <v>25</v>
      </c>
      <c r="D24" s="1">
        <v>38</v>
      </c>
      <c r="E24" s="1">
        <v>20</v>
      </c>
      <c r="F24" s="1">
        <v>9</v>
      </c>
      <c r="G24" s="1">
        <v>9</v>
      </c>
      <c r="H24" s="1">
        <v>9</v>
      </c>
      <c r="I24" s="1">
        <v>3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1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27</v>
      </c>
      <c r="D26" s="1">
        <v>37</v>
      </c>
      <c r="E26" s="1">
        <v>26</v>
      </c>
      <c r="F26" s="1">
        <v>13</v>
      </c>
      <c r="G26" s="1">
        <v>16</v>
      </c>
      <c r="H26" s="1">
        <v>17</v>
      </c>
      <c r="I26" s="1">
        <v>10</v>
      </c>
    </row>
    <row r="27" spans="1:9" hidden="1" x14ac:dyDescent="0.2">
      <c r="A27" s="5" t="s">
        <v>102</v>
      </c>
      <c r="B27" s="1" t="s">
        <v>103</v>
      </c>
      <c r="C27" s="1">
        <v>5</v>
      </c>
      <c r="D27" s="1">
        <v>14</v>
      </c>
      <c r="E27" s="1">
        <v>4</v>
      </c>
      <c r="F27" s="1">
        <v>4</v>
      </c>
      <c r="G27" s="1">
        <v>10</v>
      </c>
      <c r="H27" s="1">
        <v>8</v>
      </c>
      <c r="I27" s="1">
        <v>4</v>
      </c>
    </row>
    <row r="28" spans="1:9" hidden="1" x14ac:dyDescent="0.2">
      <c r="A28" s="5" t="s">
        <v>104</v>
      </c>
      <c r="B28" s="1" t="s">
        <v>105</v>
      </c>
      <c r="C28" s="1">
        <v>83</v>
      </c>
      <c r="D28" s="1">
        <v>53</v>
      </c>
      <c r="E28" s="1">
        <v>101</v>
      </c>
      <c r="F28" s="1">
        <v>53</v>
      </c>
      <c r="G28" s="1">
        <v>55</v>
      </c>
      <c r="H28" s="1">
        <v>69</v>
      </c>
      <c r="I28" s="1">
        <v>60</v>
      </c>
    </row>
    <row r="29" spans="1:9" hidden="1" x14ac:dyDescent="0.2">
      <c r="A29" s="5" t="s">
        <v>106</v>
      </c>
      <c r="B29" s="1" t="s">
        <v>107</v>
      </c>
      <c r="C29" s="1">
        <v>18</v>
      </c>
      <c r="D29" s="1">
        <v>9</v>
      </c>
      <c r="E29" s="1">
        <v>11</v>
      </c>
      <c r="F29" s="1">
        <v>11</v>
      </c>
      <c r="G29" s="1">
        <v>13</v>
      </c>
      <c r="H29" s="1">
        <v>19</v>
      </c>
      <c r="I29" s="1">
        <v>14</v>
      </c>
    </row>
    <row r="30" spans="1:9" hidden="1" x14ac:dyDescent="0.2">
      <c r="A30" s="5" t="s">
        <v>108</v>
      </c>
      <c r="B30" s="1" t="s">
        <v>109</v>
      </c>
      <c r="C30" s="1">
        <v>5</v>
      </c>
      <c r="D30" s="1">
        <v>3</v>
      </c>
      <c r="E30" s="1">
        <v>6</v>
      </c>
      <c r="F30" s="1">
        <v>5</v>
      </c>
      <c r="G30" s="1">
        <v>13</v>
      </c>
      <c r="H30" s="1">
        <v>1</v>
      </c>
      <c r="I30" s="1">
        <v>4</v>
      </c>
    </row>
    <row r="31" spans="1:9" hidden="1" x14ac:dyDescent="0.2">
      <c r="A31" s="5" t="s">
        <v>110</v>
      </c>
      <c r="B31" s="1" t="s">
        <v>111</v>
      </c>
      <c r="C31" s="1">
        <v>16</v>
      </c>
      <c r="D31" s="1">
        <v>18</v>
      </c>
      <c r="E31" s="1">
        <v>17</v>
      </c>
      <c r="F31" s="1">
        <v>31</v>
      </c>
      <c r="G31" s="1">
        <v>18</v>
      </c>
      <c r="H31" s="1">
        <v>28</v>
      </c>
      <c r="I31" s="1">
        <v>15</v>
      </c>
    </row>
    <row r="32" spans="1:9" hidden="1" x14ac:dyDescent="0.2">
      <c r="A32" s="5" t="s">
        <v>112</v>
      </c>
      <c r="B32" s="1" t="s">
        <v>113</v>
      </c>
      <c r="C32" s="1">
        <v>5</v>
      </c>
      <c r="D32" s="1">
        <v>5</v>
      </c>
      <c r="E32" s="1">
        <v>13</v>
      </c>
      <c r="F32" s="1">
        <v>18</v>
      </c>
      <c r="G32" s="1">
        <v>13</v>
      </c>
      <c r="H32" s="1">
        <v>7</v>
      </c>
      <c r="I32" s="1">
        <v>6</v>
      </c>
    </row>
    <row r="33" spans="1:9" hidden="1" x14ac:dyDescent="0.2">
      <c r="A33" s="5" t="s">
        <v>114</v>
      </c>
      <c r="B33" s="1" t="s">
        <v>115</v>
      </c>
      <c r="C33" s="1">
        <v>5</v>
      </c>
      <c r="D33" s="1">
        <v>8</v>
      </c>
      <c r="E33" s="1">
        <v>6</v>
      </c>
      <c r="F33" s="1">
        <v>11</v>
      </c>
      <c r="G33" s="1">
        <v>5</v>
      </c>
      <c r="H33" s="1">
        <v>11</v>
      </c>
      <c r="I33" s="1">
        <v>5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4</v>
      </c>
      <c r="G34" s="1">
        <v>1</v>
      </c>
      <c r="H34" s="1">
        <v>0</v>
      </c>
      <c r="I34" s="1">
        <v>1</v>
      </c>
    </row>
    <row r="35" spans="1:9" hidden="1" x14ac:dyDescent="0.2">
      <c r="A35" s="5" t="s">
        <v>118</v>
      </c>
      <c r="B35" s="1" t="s">
        <v>119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1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6</v>
      </c>
      <c r="D36" s="1">
        <v>5</v>
      </c>
      <c r="E36" s="1">
        <v>2</v>
      </c>
      <c r="F36" s="1">
        <v>22</v>
      </c>
      <c r="G36" s="1">
        <v>17</v>
      </c>
      <c r="H36" s="1">
        <v>11</v>
      </c>
      <c r="I36" s="1">
        <v>11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1</v>
      </c>
      <c r="F37" s="1">
        <v>0</v>
      </c>
      <c r="G37" s="1">
        <v>1</v>
      </c>
      <c r="H37" s="1">
        <v>1</v>
      </c>
      <c r="I37" s="1">
        <v>2</v>
      </c>
    </row>
    <row r="38" spans="1:9" hidden="1" x14ac:dyDescent="0.2">
      <c r="A38" s="5" t="s">
        <v>124</v>
      </c>
      <c r="B38" s="1" t="s">
        <v>125</v>
      </c>
      <c r="C38" s="1">
        <v>0</v>
      </c>
      <c r="D38" s="1">
        <v>0</v>
      </c>
      <c r="E38" s="1">
        <v>0</v>
      </c>
      <c r="F38" s="1">
        <v>0</v>
      </c>
      <c r="G38" s="1">
        <v>2</v>
      </c>
      <c r="H38" s="1">
        <v>0</v>
      </c>
      <c r="I38" s="1">
        <v>0</v>
      </c>
    </row>
    <row r="39" spans="1:9" hidden="1" x14ac:dyDescent="0.2">
      <c r="A39" s="5" t="s">
        <v>126</v>
      </c>
      <c r="B39" s="1" t="s">
        <v>127</v>
      </c>
      <c r="C39" s="1">
        <v>5</v>
      </c>
      <c r="D39" s="1">
        <v>2</v>
      </c>
      <c r="E39" s="1">
        <v>9</v>
      </c>
      <c r="F39" s="1">
        <v>8</v>
      </c>
      <c r="G39" s="1">
        <v>8</v>
      </c>
      <c r="H39" s="1">
        <v>12</v>
      </c>
      <c r="I39" s="1">
        <v>10</v>
      </c>
    </row>
    <row r="40" spans="1:9" hidden="1" x14ac:dyDescent="0.2">
      <c r="A40" s="5" t="s">
        <v>128</v>
      </c>
      <c r="B40" s="1" t="s">
        <v>129</v>
      </c>
      <c r="C40" s="1">
        <v>119</v>
      </c>
      <c r="D40" s="1">
        <v>93</v>
      </c>
      <c r="E40" s="1">
        <v>122</v>
      </c>
      <c r="F40" s="1">
        <v>110</v>
      </c>
      <c r="G40" s="1">
        <v>75</v>
      </c>
      <c r="H40" s="1">
        <v>86</v>
      </c>
      <c r="I40" s="1">
        <v>112</v>
      </c>
    </row>
    <row r="41" spans="1:9" hidden="1" x14ac:dyDescent="0.2">
      <c r="A41" s="5" t="s">
        <v>130</v>
      </c>
      <c r="B41" s="1" t="s">
        <v>131</v>
      </c>
      <c r="C41" s="1">
        <v>99</v>
      </c>
      <c r="D41" s="1">
        <v>50</v>
      </c>
      <c r="E41" s="1">
        <v>48</v>
      </c>
      <c r="F41" s="1">
        <v>59</v>
      </c>
      <c r="G41" s="1">
        <v>117</v>
      </c>
      <c r="H41" s="1">
        <v>89</v>
      </c>
      <c r="I41" s="1">
        <v>46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2</v>
      </c>
      <c r="I43" s="1">
        <v>1</v>
      </c>
    </row>
    <row r="44" spans="1:9" hidden="1" x14ac:dyDescent="0.2">
      <c r="A44" s="5" t="s">
        <v>136</v>
      </c>
      <c r="B44" s="1" t="s">
        <v>137</v>
      </c>
      <c r="C44" s="1">
        <v>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2</v>
      </c>
    </row>
    <row r="45" spans="1:9" hidden="1" x14ac:dyDescent="0.2">
      <c r="A45" s="5" t="s">
        <v>138</v>
      </c>
      <c r="B45" s="1" t="s">
        <v>139</v>
      </c>
      <c r="C45" s="1">
        <v>2</v>
      </c>
      <c r="D45" s="1">
        <v>3</v>
      </c>
      <c r="E45" s="1">
        <v>2</v>
      </c>
      <c r="F45" s="1">
        <v>4</v>
      </c>
      <c r="G45" s="1">
        <v>4</v>
      </c>
      <c r="H45" s="1">
        <v>3</v>
      </c>
      <c r="I45" s="1">
        <v>9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1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1</v>
      </c>
      <c r="D50" s="1">
        <v>0</v>
      </c>
      <c r="E50" s="1">
        <v>0</v>
      </c>
      <c r="F50" s="1">
        <v>1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7</v>
      </c>
      <c r="D54" s="1">
        <v>6</v>
      </c>
      <c r="E54" s="1">
        <v>4</v>
      </c>
      <c r="F54" s="1">
        <v>6</v>
      </c>
      <c r="G54" s="1">
        <v>31</v>
      </c>
      <c r="H54" s="1">
        <v>23</v>
      </c>
      <c r="I54" s="1">
        <v>22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2</v>
      </c>
      <c r="F57" s="1">
        <v>2</v>
      </c>
      <c r="G57" s="1">
        <v>2</v>
      </c>
      <c r="H57" s="1">
        <v>2</v>
      </c>
      <c r="I57" s="1">
        <v>2</v>
      </c>
    </row>
    <row r="58" spans="1:9" hidden="1" x14ac:dyDescent="0.2">
      <c r="A58" s="23" t="s">
        <v>164</v>
      </c>
      <c r="B58" s="24" t="s">
        <v>165</v>
      </c>
      <c r="C58" s="6">
        <v>613</v>
      </c>
      <c r="D58" s="6">
        <v>495</v>
      </c>
      <c r="E58" s="6">
        <v>568</v>
      </c>
      <c r="F58" s="6">
        <v>536</v>
      </c>
      <c r="G58" s="6">
        <v>570</v>
      </c>
      <c r="H58" s="6">
        <v>589</v>
      </c>
      <c r="I58" s="6">
        <v>504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21</v>
      </c>
      <c r="D64" s="20">
        <f t="shared" ref="D64:I64" si="0">SUM(D6,D10,D11,D12,D14,D15)</f>
        <v>16</v>
      </c>
      <c r="E64" s="20">
        <f t="shared" si="0"/>
        <v>11</v>
      </c>
      <c r="F64" s="20">
        <f t="shared" si="0"/>
        <v>29</v>
      </c>
      <c r="G64" s="20">
        <f t="shared" si="0"/>
        <v>21</v>
      </c>
      <c r="H64" s="20">
        <f t="shared" si="0"/>
        <v>11</v>
      </c>
      <c r="I64" s="20">
        <f t="shared" si="0"/>
        <v>12</v>
      </c>
    </row>
    <row r="65" spans="2:9" x14ac:dyDescent="0.2">
      <c r="B65" s="1" t="s">
        <v>275</v>
      </c>
      <c r="C65" s="20">
        <f>SUM(C6,C7,C9,C10,C11,C12,C13,C15,C16,C17,C43,C44,C55,C56)</f>
        <v>142</v>
      </c>
      <c r="D65" s="20">
        <f t="shared" ref="D65:I65" si="1">SUM(D6,D7,D9,D10,D11,D12,D13,D15,D16,D17,D43,D44,D55,D56)</f>
        <v>122</v>
      </c>
      <c r="E65" s="20">
        <f t="shared" si="1"/>
        <v>149</v>
      </c>
      <c r="F65" s="20">
        <f t="shared" si="1"/>
        <v>147</v>
      </c>
      <c r="G65" s="20">
        <f t="shared" si="1"/>
        <v>126</v>
      </c>
      <c r="H65" s="20">
        <f t="shared" si="1"/>
        <v>167</v>
      </c>
      <c r="I65" s="20">
        <f t="shared" si="1"/>
        <v>145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362</v>
      </c>
      <c r="D66" s="20">
        <f t="shared" ref="D66:I66" si="2">SUM(D14,D18,D19,D20,D21,D22,D23,D24,D25,D26,D27,D28,D29,D30,D31,D32,D33,D34,D35,D36,D37,D38,D39,D40,D53)</f>
        <v>314</v>
      </c>
      <c r="E66" s="20">
        <f t="shared" si="2"/>
        <v>363</v>
      </c>
      <c r="F66" s="20">
        <f t="shared" si="2"/>
        <v>316</v>
      </c>
      <c r="G66" s="20">
        <f t="shared" si="2"/>
        <v>290</v>
      </c>
      <c r="H66" s="20">
        <f t="shared" si="2"/>
        <v>305</v>
      </c>
      <c r="I66" s="20">
        <f t="shared" si="2"/>
        <v>280</v>
      </c>
    </row>
    <row r="67" spans="2:9" x14ac:dyDescent="0.2">
      <c r="B67" s="1" t="s">
        <v>277</v>
      </c>
      <c r="C67" s="20">
        <f>SUM(C41,C42,C45,C46,C47,C48,C49,C50,C51,C52,C54,C57)</f>
        <v>109</v>
      </c>
      <c r="D67" s="20">
        <f t="shared" ref="D67:I67" si="3">SUM(D41,D42,D45,D46,D47,D48,D49,D50,D51,D52,D54,D57)</f>
        <v>59</v>
      </c>
      <c r="E67" s="20">
        <f t="shared" si="3"/>
        <v>56</v>
      </c>
      <c r="F67" s="20">
        <f t="shared" si="3"/>
        <v>73</v>
      </c>
      <c r="G67" s="20">
        <f t="shared" si="3"/>
        <v>154</v>
      </c>
      <c r="H67" s="20">
        <f t="shared" si="3"/>
        <v>117</v>
      </c>
      <c r="I67" s="20">
        <f t="shared" si="3"/>
        <v>79</v>
      </c>
    </row>
    <row r="68" spans="2:9" x14ac:dyDescent="0.2">
      <c r="B68" s="10" t="s">
        <v>278</v>
      </c>
      <c r="C68" s="22">
        <f>(C58/C70)*100000</f>
        <v>3887.8670641212657</v>
      </c>
      <c r="D68" s="22">
        <f t="shared" ref="D68:I68" si="4">(D58/D70)*100000</f>
        <v>3125.9867382380803</v>
      </c>
      <c r="E68" s="22">
        <f t="shared" si="4"/>
        <v>3586.9908430691507</v>
      </c>
      <c r="F68" s="22">
        <f t="shared" si="4"/>
        <v>3435.0166623942578</v>
      </c>
      <c r="G68" s="22">
        <f t="shared" si="4"/>
        <v>3539.0537687818205</v>
      </c>
      <c r="H68" s="22">
        <f t="shared" si="4"/>
        <v>3625.9541984732823</v>
      </c>
      <c r="I68" s="22">
        <f t="shared" si="4"/>
        <v>3114.9567367119898</v>
      </c>
    </row>
    <row r="69" spans="2:9" x14ac:dyDescent="0.2">
      <c r="B69" s="10" t="s">
        <v>279</v>
      </c>
      <c r="C69" s="17">
        <f>(C58/C70)*1000</f>
        <v>38.878670641212658</v>
      </c>
      <c r="D69" s="17">
        <f t="shared" ref="D69:I69" si="5">(D58/D70)*1000</f>
        <v>31.259867382380804</v>
      </c>
      <c r="E69" s="17">
        <f t="shared" si="5"/>
        <v>35.86990843069151</v>
      </c>
      <c r="F69" s="17">
        <f t="shared" si="5"/>
        <v>34.350166623942577</v>
      </c>
      <c r="G69" s="17">
        <f t="shared" si="5"/>
        <v>35.390537687818203</v>
      </c>
      <c r="H69" s="17">
        <f t="shared" si="5"/>
        <v>36.25954198473282</v>
      </c>
      <c r="I69" s="17">
        <f t="shared" si="5"/>
        <v>31.1495673671199</v>
      </c>
    </row>
    <row r="70" spans="2:9" x14ac:dyDescent="0.2">
      <c r="B70" s="10" t="s">
        <v>215</v>
      </c>
      <c r="C70" s="26">
        <v>15767</v>
      </c>
      <c r="D70" s="26">
        <v>15835</v>
      </c>
      <c r="E70" s="26">
        <v>15835</v>
      </c>
      <c r="F70" s="26">
        <v>15604</v>
      </c>
      <c r="G70" s="26">
        <v>16106</v>
      </c>
      <c r="H70" s="26">
        <v>16244</v>
      </c>
      <c r="I70" s="26">
        <v>16180</v>
      </c>
    </row>
  </sheetData>
  <mergeCells count="3">
    <mergeCell ref="B1:I1"/>
    <mergeCell ref="B2:I2"/>
    <mergeCell ref="A58:B58"/>
  </mergeCells>
  <hyperlinks>
    <hyperlink ref="A2" location="DocumentMap!A43" display="&lt;&lt; Back to Document Map" xr:uid="{00000000-0004-0000-2A00-000000000000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207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3</v>
      </c>
      <c r="D10" s="1">
        <v>1</v>
      </c>
      <c r="E10" s="1">
        <v>3</v>
      </c>
      <c r="F10" s="1">
        <v>2</v>
      </c>
      <c r="G10" s="1">
        <v>4</v>
      </c>
      <c r="H10" s="1">
        <v>5</v>
      </c>
      <c r="I10" s="1">
        <v>0</v>
      </c>
    </row>
    <row r="11" spans="1:9" hidden="1" x14ac:dyDescent="0.2">
      <c r="A11" s="5" t="s">
        <v>70</v>
      </c>
      <c r="B11" s="1" t="s">
        <v>71</v>
      </c>
      <c r="C11" s="1">
        <v>1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1</v>
      </c>
      <c r="D13" s="1">
        <v>2</v>
      </c>
      <c r="E13" s="1">
        <v>1</v>
      </c>
      <c r="F13" s="1">
        <v>1</v>
      </c>
      <c r="G13" s="1">
        <v>0</v>
      </c>
      <c r="H13" s="1">
        <v>1</v>
      </c>
      <c r="I13" s="1">
        <v>1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3</v>
      </c>
      <c r="D15" s="1">
        <v>2</v>
      </c>
      <c r="E15" s="1">
        <v>0</v>
      </c>
      <c r="F15" s="1">
        <v>1</v>
      </c>
      <c r="G15" s="1">
        <v>0</v>
      </c>
      <c r="H15" s="1">
        <v>6</v>
      </c>
      <c r="I15" s="1">
        <v>2</v>
      </c>
    </row>
    <row r="16" spans="1:9" hidden="1" x14ac:dyDescent="0.2">
      <c r="A16" s="5" t="s">
        <v>80</v>
      </c>
      <c r="B16" s="1" t="s">
        <v>81</v>
      </c>
      <c r="C16" s="1">
        <v>10</v>
      </c>
      <c r="D16" s="1">
        <v>10</v>
      </c>
      <c r="E16" s="1">
        <v>7</v>
      </c>
      <c r="F16" s="1">
        <v>8</v>
      </c>
      <c r="G16" s="1">
        <v>4</v>
      </c>
      <c r="H16" s="1">
        <v>6</v>
      </c>
      <c r="I16" s="1">
        <v>12</v>
      </c>
    </row>
    <row r="17" spans="1:9" hidden="1" x14ac:dyDescent="0.2">
      <c r="A17" s="5" t="s">
        <v>82</v>
      </c>
      <c r="B17" s="1" t="s">
        <v>83</v>
      </c>
      <c r="C17" s="1">
        <v>4</v>
      </c>
      <c r="D17" s="1">
        <v>0</v>
      </c>
      <c r="E17" s="1">
        <v>7</v>
      </c>
      <c r="F17" s="1">
        <v>3</v>
      </c>
      <c r="G17" s="1">
        <v>9</v>
      </c>
      <c r="H17" s="1">
        <v>4</v>
      </c>
      <c r="I17" s="1">
        <v>8</v>
      </c>
    </row>
    <row r="18" spans="1:9" hidden="1" x14ac:dyDescent="0.2">
      <c r="A18" s="5" t="s">
        <v>84</v>
      </c>
      <c r="B18" s="1" t="s">
        <v>85</v>
      </c>
      <c r="C18" s="1">
        <v>0</v>
      </c>
      <c r="D18" s="1">
        <v>1</v>
      </c>
      <c r="E18" s="1">
        <v>1</v>
      </c>
      <c r="F18" s="1">
        <v>0</v>
      </c>
      <c r="G18" s="1">
        <v>0</v>
      </c>
      <c r="H18" s="1">
        <v>2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1</v>
      </c>
      <c r="E19" s="1">
        <v>0</v>
      </c>
      <c r="F19" s="1">
        <v>0</v>
      </c>
      <c r="G19" s="1">
        <v>3</v>
      </c>
      <c r="H19" s="1">
        <v>7</v>
      </c>
      <c r="I19" s="1">
        <v>3</v>
      </c>
    </row>
    <row r="20" spans="1:9" hidden="1" x14ac:dyDescent="0.2">
      <c r="A20" s="5" t="s">
        <v>88</v>
      </c>
      <c r="B20" s="1" t="s">
        <v>89</v>
      </c>
      <c r="C20" s="1">
        <v>2</v>
      </c>
      <c r="D20" s="1">
        <v>2</v>
      </c>
      <c r="E20" s="1">
        <v>5</v>
      </c>
      <c r="F20" s="1">
        <v>3</v>
      </c>
      <c r="G20" s="1">
        <v>2</v>
      </c>
      <c r="H20" s="1">
        <v>1</v>
      </c>
      <c r="I20" s="1">
        <v>5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1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1</v>
      </c>
      <c r="D23" s="1">
        <v>0</v>
      </c>
      <c r="E23" s="1">
        <v>1</v>
      </c>
      <c r="F23" s="1">
        <v>1</v>
      </c>
      <c r="G23" s="1">
        <v>0</v>
      </c>
      <c r="H23" s="1">
        <v>0</v>
      </c>
      <c r="I23" s="1">
        <v>0</v>
      </c>
    </row>
    <row r="24" spans="1:9" hidden="1" x14ac:dyDescent="0.2">
      <c r="A24" s="5" t="s">
        <v>96</v>
      </c>
      <c r="B24" s="1" t="s">
        <v>97</v>
      </c>
      <c r="C24" s="1">
        <v>40</v>
      </c>
      <c r="D24" s="1">
        <v>31</v>
      </c>
      <c r="E24" s="1">
        <v>19</v>
      </c>
      <c r="F24" s="1">
        <v>4</v>
      </c>
      <c r="G24" s="1">
        <v>4</v>
      </c>
      <c r="H24" s="1">
        <v>13</v>
      </c>
      <c r="I24" s="1">
        <v>10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5</v>
      </c>
      <c r="D26" s="1">
        <v>4</v>
      </c>
      <c r="E26" s="1">
        <v>1</v>
      </c>
      <c r="F26" s="1">
        <v>1</v>
      </c>
      <c r="G26" s="1">
        <v>5</v>
      </c>
      <c r="H26" s="1">
        <v>2</v>
      </c>
      <c r="I26" s="1">
        <v>2</v>
      </c>
    </row>
    <row r="27" spans="1:9" hidden="1" x14ac:dyDescent="0.2">
      <c r="A27" s="5" t="s">
        <v>102</v>
      </c>
      <c r="B27" s="1" t="s">
        <v>103</v>
      </c>
      <c r="C27" s="1">
        <v>0</v>
      </c>
      <c r="D27" s="1">
        <v>0</v>
      </c>
      <c r="E27" s="1">
        <v>1</v>
      </c>
      <c r="F27" s="1">
        <v>0</v>
      </c>
      <c r="G27" s="1">
        <v>4</v>
      </c>
      <c r="H27" s="1">
        <v>8</v>
      </c>
      <c r="I27" s="1">
        <v>8</v>
      </c>
    </row>
    <row r="28" spans="1:9" hidden="1" x14ac:dyDescent="0.2">
      <c r="A28" s="5" t="s">
        <v>104</v>
      </c>
      <c r="B28" s="1" t="s">
        <v>105</v>
      </c>
      <c r="C28" s="1">
        <v>28</v>
      </c>
      <c r="D28" s="1">
        <v>25</v>
      </c>
      <c r="E28" s="1">
        <v>26</v>
      </c>
      <c r="F28" s="1">
        <v>11</v>
      </c>
      <c r="G28" s="1">
        <v>11</v>
      </c>
      <c r="H28" s="1">
        <v>19</v>
      </c>
      <c r="I28" s="1">
        <v>18</v>
      </c>
    </row>
    <row r="29" spans="1:9" hidden="1" x14ac:dyDescent="0.2">
      <c r="A29" s="5" t="s">
        <v>106</v>
      </c>
      <c r="B29" s="1" t="s">
        <v>107</v>
      </c>
      <c r="C29" s="1">
        <v>1</v>
      </c>
      <c r="D29" s="1">
        <v>0</v>
      </c>
      <c r="E29" s="1">
        <v>0</v>
      </c>
      <c r="F29" s="1">
        <v>0</v>
      </c>
      <c r="G29" s="1">
        <v>0</v>
      </c>
      <c r="H29" s="1">
        <v>2</v>
      </c>
      <c r="I29" s="1">
        <v>0</v>
      </c>
    </row>
    <row r="30" spans="1:9" hidden="1" x14ac:dyDescent="0.2">
      <c r="A30" s="5" t="s">
        <v>108</v>
      </c>
      <c r="B30" s="1" t="s">
        <v>109</v>
      </c>
      <c r="C30" s="1">
        <v>0</v>
      </c>
      <c r="D30" s="1">
        <v>0</v>
      </c>
      <c r="E30" s="1">
        <v>0</v>
      </c>
      <c r="F30" s="1">
        <v>1</v>
      </c>
      <c r="G30" s="1">
        <v>0</v>
      </c>
      <c r="H30" s="1">
        <v>0</v>
      </c>
      <c r="I30" s="1">
        <v>0</v>
      </c>
    </row>
    <row r="31" spans="1:9" hidden="1" x14ac:dyDescent="0.2">
      <c r="A31" s="5" t="s">
        <v>110</v>
      </c>
      <c r="B31" s="1" t="s">
        <v>111</v>
      </c>
      <c r="C31" s="1">
        <v>0</v>
      </c>
      <c r="D31" s="1">
        <v>4</v>
      </c>
      <c r="E31" s="1">
        <v>5</v>
      </c>
      <c r="F31" s="1">
        <v>1</v>
      </c>
      <c r="G31" s="1">
        <v>0</v>
      </c>
      <c r="H31" s="1">
        <v>6</v>
      </c>
      <c r="I31" s="1">
        <v>5</v>
      </c>
    </row>
    <row r="32" spans="1:9" hidden="1" x14ac:dyDescent="0.2">
      <c r="A32" s="5" t="s">
        <v>112</v>
      </c>
      <c r="B32" s="1" t="s">
        <v>113</v>
      </c>
      <c r="C32" s="1">
        <v>6</v>
      </c>
      <c r="D32" s="1">
        <v>4</v>
      </c>
      <c r="E32" s="1">
        <v>7</v>
      </c>
      <c r="F32" s="1">
        <v>2</v>
      </c>
      <c r="G32" s="1">
        <v>0</v>
      </c>
      <c r="H32" s="1">
        <v>3</v>
      </c>
      <c r="I32" s="1">
        <v>0</v>
      </c>
    </row>
    <row r="33" spans="1:9" hidden="1" x14ac:dyDescent="0.2">
      <c r="A33" s="5" t="s">
        <v>114</v>
      </c>
      <c r="B33" s="1" t="s">
        <v>115</v>
      </c>
      <c r="C33" s="1">
        <v>1</v>
      </c>
      <c r="D33" s="1">
        <v>2</v>
      </c>
      <c r="E33" s="1">
        <v>0</v>
      </c>
      <c r="F33" s="1">
        <v>0</v>
      </c>
      <c r="G33" s="1">
        <v>0</v>
      </c>
      <c r="H33" s="1">
        <v>1</v>
      </c>
      <c r="I33" s="1">
        <v>0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2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1</v>
      </c>
      <c r="H36" s="1">
        <v>0</v>
      </c>
      <c r="I36" s="1">
        <v>2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idden="1" x14ac:dyDescent="0.2">
      <c r="A38" s="5" t="s">
        <v>124</v>
      </c>
      <c r="B38" s="1" t="s">
        <v>125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</row>
    <row r="39" spans="1:9" hidden="1" x14ac:dyDescent="0.2">
      <c r="A39" s="5" t="s">
        <v>126</v>
      </c>
      <c r="B39" s="1" t="s">
        <v>127</v>
      </c>
      <c r="C39" s="1">
        <v>0</v>
      </c>
      <c r="D39" s="1">
        <v>1</v>
      </c>
      <c r="E39" s="1">
        <v>0</v>
      </c>
      <c r="F39" s="1">
        <v>1</v>
      </c>
      <c r="G39" s="1">
        <v>1</v>
      </c>
      <c r="H39" s="1">
        <v>0</v>
      </c>
      <c r="I39" s="1">
        <v>0</v>
      </c>
    </row>
    <row r="40" spans="1:9" hidden="1" x14ac:dyDescent="0.2">
      <c r="A40" s="5" t="s">
        <v>128</v>
      </c>
      <c r="B40" s="1" t="s">
        <v>129</v>
      </c>
      <c r="C40" s="1">
        <v>48</v>
      </c>
      <c r="D40" s="1">
        <v>106</v>
      </c>
      <c r="E40" s="1">
        <v>67</v>
      </c>
      <c r="F40" s="1">
        <v>29</v>
      </c>
      <c r="G40" s="1">
        <v>64</v>
      </c>
      <c r="H40" s="1">
        <v>56</v>
      </c>
      <c r="I40" s="1">
        <v>56</v>
      </c>
    </row>
    <row r="41" spans="1:9" hidden="1" x14ac:dyDescent="0.2">
      <c r="A41" s="5" t="s">
        <v>130</v>
      </c>
      <c r="B41" s="1" t="s">
        <v>131</v>
      </c>
      <c r="C41" s="1">
        <v>59</v>
      </c>
      <c r="D41" s="1">
        <v>61</v>
      </c>
      <c r="E41" s="1">
        <v>31</v>
      </c>
      <c r="F41" s="1">
        <v>16</v>
      </c>
      <c r="G41" s="1">
        <v>17</v>
      </c>
      <c r="H41" s="1">
        <v>14</v>
      </c>
      <c r="I41" s="1">
        <v>35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2</v>
      </c>
      <c r="H42" s="1">
        <v>4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1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1</v>
      </c>
      <c r="D54" s="1">
        <v>5</v>
      </c>
      <c r="E54" s="1">
        <v>0</v>
      </c>
      <c r="F54" s="1">
        <v>3</v>
      </c>
      <c r="G54" s="1">
        <v>0</v>
      </c>
      <c r="H54" s="1">
        <v>0</v>
      </c>
      <c r="I54" s="1">
        <v>1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1</v>
      </c>
      <c r="I57" s="1">
        <v>0</v>
      </c>
    </row>
    <row r="58" spans="1:9" hidden="1" x14ac:dyDescent="0.2">
      <c r="A58" s="23" t="s">
        <v>164</v>
      </c>
      <c r="B58" s="24" t="s">
        <v>165</v>
      </c>
      <c r="C58" s="6">
        <v>216</v>
      </c>
      <c r="D58" s="6">
        <v>263</v>
      </c>
      <c r="E58" s="6">
        <v>182</v>
      </c>
      <c r="F58" s="6">
        <v>88</v>
      </c>
      <c r="G58" s="6">
        <v>131</v>
      </c>
      <c r="H58" s="6">
        <v>162</v>
      </c>
      <c r="I58" s="6">
        <v>169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7</v>
      </c>
      <c r="D64" s="20">
        <f t="shared" ref="D64:I64" si="0">SUM(D6,D10,D11,D12,D14,D15)</f>
        <v>4</v>
      </c>
      <c r="E64" s="20">
        <f t="shared" si="0"/>
        <v>3</v>
      </c>
      <c r="F64" s="20">
        <f t="shared" si="0"/>
        <v>3</v>
      </c>
      <c r="G64" s="20">
        <f t="shared" si="0"/>
        <v>4</v>
      </c>
      <c r="H64" s="20">
        <f t="shared" si="0"/>
        <v>11</v>
      </c>
      <c r="I64" s="20">
        <f t="shared" si="0"/>
        <v>2</v>
      </c>
    </row>
    <row r="65" spans="2:9" x14ac:dyDescent="0.2">
      <c r="B65" s="1" t="s">
        <v>275</v>
      </c>
      <c r="C65" s="20">
        <f>SUM(C6,C7,C9,C10,C11,C12,C13,C15,C16,C17,C43,C44,C55,C56)</f>
        <v>22</v>
      </c>
      <c r="D65" s="20">
        <f t="shared" ref="D65:I65" si="1">SUM(D6,D7,D9,D10,D11,D12,D13,D15,D16,D17,D43,D44,D55,D56)</f>
        <v>16</v>
      </c>
      <c r="E65" s="20">
        <f t="shared" si="1"/>
        <v>18</v>
      </c>
      <c r="F65" s="20">
        <f t="shared" si="1"/>
        <v>15</v>
      </c>
      <c r="G65" s="20">
        <f t="shared" si="1"/>
        <v>17</v>
      </c>
      <c r="H65" s="20">
        <f t="shared" si="1"/>
        <v>22</v>
      </c>
      <c r="I65" s="20">
        <f t="shared" si="1"/>
        <v>23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134</v>
      </c>
      <c r="D66" s="20">
        <f t="shared" ref="D66:I66" si="2">SUM(D14,D18,D19,D20,D21,D22,D23,D24,D25,D26,D27,D28,D29,D30,D31,D32,D33,D34,D35,D36,D37,D38,D39,D40,D53)</f>
        <v>181</v>
      </c>
      <c r="E66" s="20">
        <f t="shared" si="2"/>
        <v>133</v>
      </c>
      <c r="F66" s="20">
        <f t="shared" si="2"/>
        <v>54</v>
      </c>
      <c r="G66" s="20">
        <f t="shared" si="2"/>
        <v>95</v>
      </c>
      <c r="H66" s="20">
        <f t="shared" si="2"/>
        <v>121</v>
      </c>
      <c r="I66" s="20">
        <f t="shared" si="2"/>
        <v>109</v>
      </c>
    </row>
    <row r="67" spans="2:9" x14ac:dyDescent="0.2">
      <c r="B67" s="1" t="s">
        <v>277</v>
      </c>
      <c r="C67" s="20">
        <f>SUM(C41,C42,C45,C46,C47,C48,C49,C50,C51,C52,C54,C57)</f>
        <v>60</v>
      </c>
      <c r="D67" s="20">
        <f t="shared" ref="D67:I67" si="3">SUM(D41,D42,D45,D46,D47,D48,D49,D50,D51,D52,D54,D57)</f>
        <v>66</v>
      </c>
      <c r="E67" s="20">
        <f t="shared" si="3"/>
        <v>31</v>
      </c>
      <c r="F67" s="20">
        <f t="shared" si="3"/>
        <v>19</v>
      </c>
      <c r="G67" s="20">
        <f t="shared" si="3"/>
        <v>19</v>
      </c>
      <c r="H67" s="20">
        <f t="shared" si="3"/>
        <v>19</v>
      </c>
      <c r="I67" s="20">
        <f t="shared" si="3"/>
        <v>37</v>
      </c>
    </row>
    <row r="68" spans="2:9" x14ac:dyDescent="0.2">
      <c r="B68" s="10" t="s">
        <v>278</v>
      </c>
      <c r="C68" s="22">
        <f>(C58/C70)*100000</f>
        <v>1211.9851868477162</v>
      </c>
      <c r="D68" s="22">
        <f t="shared" ref="D68:I68" si="4">(D58/D70)*100000</f>
        <v>1335.0931519366466</v>
      </c>
      <c r="E68" s="22">
        <f t="shared" si="4"/>
        <v>887.71827138815729</v>
      </c>
      <c r="F68" s="22">
        <f t="shared" si="4"/>
        <v>426.60461508629044</v>
      </c>
      <c r="G68" s="22">
        <f t="shared" si="4"/>
        <v>620.61777525108971</v>
      </c>
      <c r="H68" s="22">
        <f t="shared" si="4"/>
        <v>781.85328185328194</v>
      </c>
      <c r="I68" s="22">
        <f t="shared" si="4"/>
        <v>812.77352955321498</v>
      </c>
    </row>
    <row r="69" spans="2:9" x14ac:dyDescent="0.2">
      <c r="B69" s="10" t="s">
        <v>279</v>
      </c>
      <c r="C69" s="17">
        <f>(C58/C70)*1000</f>
        <v>12.119851868477163</v>
      </c>
      <c r="D69" s="17">
        <f t="shared" ref="D69:I69" si="5">(D58/D70)*1000</f>
        <v>13.350931519366465</v>
      </c>
      <c r="E69" s="17">
        <f t="shared" si="5"/>
        <v>8.877182713881572</v>
      </c>
      <c r="F69" s="17">
        <f t="shared" si="5"/>
        <v>4.2660461508629046</v>
      </c>
      <c r="G69" s="17">
        <f t="shared" si="5"/>
        <v>6.2061777525108965</v>
      </c>
      <c r="H69" s="17">
        <f t="shared" si="5"/>
        <v>7.8185328185328196</v>
      </c>
      <c r="I69" s="17">
        <f t="shared" si="5"/>
        <v>8.1277352955321494</v>
      </c>
    </row>
    <row r="70" spans="2:9" x14ac:dyDescent="0.2">
      <c r="B70" s="10" t="s">
        <v>215</v>
      </c>
      <c r="C70" s="26">
        <v>17822</v>
      </c>
      <c r="D70" s="26">
        <v>19699</v>
      </c>
      <c r="E70" s="26">
        <v>20502</v>
      </c>
      <c r="F70" s="26">
        <v>20628</v>
      </c>
      <c r="G70" s="26">
        <v>21108</v>
      </c>
      <c r="H70" s="26">
        <v>20720</v>
      </c>
      <c r="I70" s="26">
        <v>20793</v>
      </c>
    </row>
  </sheetData>
  <mergeCells count="3">
    <mergeCell ref="B1:I1"/>
    <mergeCell ref="B2:I2"/>
    <mergeCell ref="A58:B58"/>
  </mergeCells>
  <hyperlinks>
    <hyperlink ref="A2" location="DocumentMap!A44" display="&lt;&lt; Back to Document Map" xr:uid="{00000000-0004-0000-2B00-000000000000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208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0</v>
      </c>
      <c r="I6" s="1">
        <v>1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1</v>
      </c>
      <c r="E9" s="1">
        <v>1</v>
      </c>
      <c r="F9" s="1">
        <v>0</v>
      </c>
      <c r="G9" s="1">
        <v>1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3</v>
      </c>
      <c r="D10" s="1">
        <v>3</v>
      </c>
      <c r="E10" s="1">
        <v>2</v>
      </c>
      <c r="F10" s="1">
        <v>5</v>
      </c>
      <c r="G10" s="1">
        <v>3</v>
      </c>
      <c r="H10" s="1">
        <v>2</v>
      </c>
      <c r="I10" s="1">
        <v>1</v>
      </c>
    </row>
    <row r="11" spans="1:9" hidden="1" x14ac:dyDescent="0.2">
      <c r="A11" s="5" t="s">
        <v>70</v>
      </c>
      <c r="B11" s="1" t="s">
        <v>71</v>
      </c>
      <c r="C11" s="1">
        <v>1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0</v>
      </c>
      <c r="E12" s="1">
        <v>3</v>
      </c>
      <c r="F12" s="1">
        <v>0</v>
      </c>
      <c r="G12" s="1">
        <v>0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2</v>
      </c>
      <c r="D13" s="1">
        <v>5</v>
      </c>
      <c r="E13" s="1">
        <v>6</v>
      </c>
      <c r="F13" s="1">
        <v>1</v>
      </c>
      <c r="G13" s="1">
        <v>6</v>
      </c>
      <c r="H13" s="1">
        <v>4</v>
      </c>
      <c r="I13" s="1">
        <v>6</v>
      </c>
    </row>
    <row r="14" spans="1:9" hidden="1" x14ac:dyDescent="0.2">
      <c r="A14" s="5" t="s">
        <v>76</v>
      </c>
      <c r="B14" s="1" t="s">
        <v>77</v>
      </c>
      <c r="C14" s="1">
        <v>2</v>
      </c>
      <c r="D14" s="1">
        <v>1</v>
      </c>
      <c r="E14" s="1">
        <v>1</v>
      </c>
      <c r="F14" s="1">
        <v>1</v>
      </c>
      <c r="G14" s="1">
        <v>4</v>
      </c>
      <c r="H14" s="1">
        <v>2</v>
      </c>
      <c r="I14" s="1">
        <v>2</v>
      </c>
    </row>
    <row r="15" spans="1:9" hidden="1" x14ac:dyDescent="0.2">
      <c r="A15" s="5" t="s">
        <v>78</v>
      </c>
      <c r="B15" s="1" t="s">
        <v>79</v>
      </c>
      <c r="C15" s="1">
        <v>10</v>
      </c>
      <c r="D15" s="1">
        <v>14</v>
      </c>
      <c r="E15" s="1">
        <v>12</v>
      </c>
      <c r="F15" s="1">
        <v>12</v>
      </c>
      <c r="G15" s="1">
        <v>14</v>
      </c>
      <c r="H15" s="1">
        <v>20</v>
      </c>
      <c r="I15" s="1">
        <v>16</v>
      </c>
    </row>
    <row r="16" spans="1:9" hidden="1" x14ac:dyDescent="0.2">
      <c r="A16" s="5" t="s">
        <v>80</v>
      </c>
      <c r="B16" s="1" t="s">
        <v>81</v>
      </c>
      <c r="C16" s="1">
        <v>99</v>
      </c>
      <c r="D16" s="1">
        <v>118</v>
      </c>
      <c r="E16" s="1">
        <v>124</v>
      </c>
      <c r="F16" s="1">
        <v>76</v>
      </c>
      <c r="G16" s="1">
        <v>84</v>
      </c>
      <c r="H16" s="1">
        <v>109</v>
      </c>
      <c r="I16" s="1">
        <v>109</v>
      </c>
    </row>
    <row r="17" spans="1:9" hidden="1" x14ac:dyDescent="0.2">
      <c r="A17" s="5" t="s">
        <v>82</v>
      </c>
      <c r="B17" s="1" t="s">
        <v>83</v>
      </c>
      <c r="C17" s="1">
        <v>28</v>
      </c>
      <c r="D17" s="1">
        <v>28</v>
      </c>
      <c r="E17" s="1">
        <v>20</v>
      </c>
      <c r="F17" s="1">
        <v>27</v>
      </c>
      <c r="G17" s="1">
        <v>41</v>
      </c>
      <c r="H17" s="1">
        <v>37</v>
      </c>
      <c r="I17" s="1">
        <v>26</v>
      </c>
    </row>
    <row r="18" spans="1:9" hidden="1" x14ac:dyDescent="0.2">
      <c r="A18" s="5" t="s">
        <v>84</v>
      </c>
      <c r="B18" s="1" t="s">
        <v>85</v>
      </c>
      <c r="C18" s="1">
        <v>4</v>
      </c>
      <c r="D18" s="1">
        <v>1</v>
      </c>
      <c r="E18" s="1">
        <v>0</v>
      </c>
      <c r="F18" s="1">
        <v>2</v>
      </c>
      <c r="G18" s="1">
        <v>1</v>
      </c>
      <c r="H18" s="1">
        <v>0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2</v>
      </c>
    </row>
    <row r="20" spans="1:9" hidden="1" x14ac:dyDescent="0.2">
      <c r="A20" s="5" t="s">
        <v>88</v>
      </c>
      <c r="B20" s="1" t="s">
        <v>89</v>
      </c>
      <c r="C20" s="1">
        <v>29</v>
      </c>
      <c r="D20" s="1">
        <v>28</v>
      </c>
      <c r="E20" s="1">
        <v>24</v>
      </c>
      <c r="F20" s="1">
        <v>8</v>
      </c>
      <c r="G20" s="1">
        <v>13</v>
      </c>
      <c r="H20" s="1">
        <v>20</v>
      </c>
      <c r="I20" s="1">
        <v>11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1</v>
      </c>
    </row>
    <row r="23" spans="1:9" hidden="1" x14ac:dyDescent="0.2">
      <c r="A23" s="5" t="s">
        <v>94</v>
      </c>
      <c r="B23" s="1" t="s">
        <v>95</v>
      </c>
      <c r="C23" s="1">
        <v>5</v>
      </c>
      <c r="D23" s="1">
        <v>8</v>
      </c>
      <c r="E23" s="1">
        <v>5</v>
      </c>
      <c r="F23" s="1">
        <v>1</v>
      </c>
      <c r="G23" s="1">
        <v>9</v>
      </c>
      <c r="H23" s="1">
        <v>3</v>
      </c>
      <c r="I23" s="1">
        <v>8</v>
      </c>
    </row>
    <row r="24" spans="1:9" hidden="1" x14ac:dyDescent="0.2">
      <c r="A24" s="5" t="s">
        <v>96</v>
      </c>
      <c r="B24" s="1" t="s">
        <v>97</v>
      </c>
      <c r="C24" s="1">
        <v>38</v>
      </c>
      <c r="D24" s="1">
        <v>15</v>
      </c>
      <c r="E24" s="1">
        <v>17</v>
      </c>
      <c r="F24" s="1">
        <v>24</v>
      </c>
      <c r="G24" s="1">
        <v>10</v>
      </c>
      <c r="H24" s="1">
        <v>8</v>
      </c>
      <c r="I24" s="1">
        <v>13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14</v>
      </c>
      <c r="D26" s="1">
        <v>14</v>
      </c>
      <c r="E26" s="1">
        <v>18</v>
      </c>
      <c r="F26" s="1">
        <v>20</v>
      </c>
      <c r="G26" s="1">
        <v>15</v>
      </c>
      <c r="H26" s="1">
        <v>11</v>
      </c>
      <c r="I26" s="1">
        <v>20</v>
      </c>
    </row>
    <row r="27" spans="1:9" hidden="1" x14ac:dyDescent="0.2">
      <c r="A27" s="5" t="s">
        <v>102</v>
      </c>
      <c r="B27" s="1" t="s">
        <v>103</v>
      </c>
      <c r="C27" s="1">
        <v>3</v>
      </c>
      <c r="D27" s="1">
        <v>4</v>
      </c>
      <c r="E27" s="1">
        <v>9</v>
      </c>
      <c r="F27" s="1">
        <v>3</v>
      </c>
      <c r="G27" s="1">
        <v>9</v>
      </c>
      <c r="H27" s="1">
        <v>7</v>
      </c>
      <c r="I27" s="1">
        <v>7</v>
      </c>
    </row>
    <row r="28" spans="1:9" hidden="1" x14ac:dyDescent="0.2">
      <c r="A28" s="5" t="s">
        <v>104</v>
      </c>
      <c r="B28" s="1" t="s">
        <v>105</v>
      </c>
      <c r="C28" s="1">
        <v>42</v>
      </c>
      <c r="D28" s="1">
        <v>40</v>
      </c>
      <c r="E28" s="1">
        <v>55</v>
      </c>
      <c r="F28" s="1">
        <v>35</v>
      </c>
      <c r="G28" s="1">
        <v>39</v>
      </c>
      <c r="H28" s="1">
        <v>32</v>
      </c>
      <c r="I28" s="1">
        <v>36</v>
      </c>
    </row>
    <row r="29" spans="1:9" hidden="1" x14ac:dyDescent="0.2">
      <c r="A29" s="5" t="s">
        <v>106</v>
      </c>
      <c r="B29" s="1" t="s">
        <v>107</v>
      </c>
      <c r="C29" s="1">
        <v>7</v>
      </c>
      <c r="D29" s="1">
        <v>6</v>
      </c>
      <c r="E29" s="1">
        <v>5</v>
      </c>
      <c r="F29" s="1">
        <v>2</v>
      </c>
      <c r="G29" s="1">
        <v>5</v>
      </c>
      <c r="H29" s="1">
        <v>7</v>
      </c>
      <c r="I29" s="1">
        <v>14</v>
      </c>
    </row>
    <row r="30" spans="1:9" hidden="1" x14ac:dyDescent="0.2">
      <c r="A30" s="5" t="s">
        <v>108</v>
      </c>
      <c r="B30" s="1" t="s">
        <v>109</v>
      </c>
      <c r="C30" s="1">
        <v>5</v>
      </c>
      <c r="D30" s="1">
        <v>0</v>
      </c>
      <c r="E30" s="1">
        <v>2</v>
      </c>
      <c r="F30" s="1">
        <v>5</v>
      </c>
      <c r="G30" s="1">
        <v>1</v>
      </c>
      <c r="H30" s="1">
        <v>6</v>
      </c>
      <c r="I30" s="1">
        <v>7</v>
      </c>
    </row>
    <row r="31" spans="1:9" hidden="1" x14ac:dyDescent="0.2">
      <c r="A31" s="5" t="s">
        <v>110</v>
      </c>
      <c r="B31" s="1" t="s">
        <v>111</v>
      </c>
      <c r="C31" s="1">
        <v>17</v>
      </c>
      <c r="D31" s="1">
        <v>16</v>
      </c>
      <c r="E31" s="1">
        <v>14</v>
      </c>
      <c r="F31" s="1">
        <v>12</v>
      </c>
      <c r="G31" s="1">
        <v>8</v>
      </c>
      <c r="H31" s="1">
        <v>11</v>
      </c>
      <c r="I31" s="1">
        <v>13</v>
      </c>
    </row>
    <row r="32" spans="1:9" hidden="1" x14ac:dyDescent="0.2">
      <c r="A32" s="5" t="s">
        <v>112</v>
      </c>
      <c r="B32" s="1" t="s">
        <v>113</v>
      </c>
      <c r="C32" s="1">
        <v>3</v>
      </c>
      <c r="D32" s="1">
        <v>11</v>
      </c>
      <c r="E32" s="1">
        <v>11</v>
      </c>
      <c r="F32" s="1">
        <v>2</v>
      </c>
      <c r="G32" s="1">
        <v>5</v>
      </c>
      <c r="H32" s="1">
        <v>3</v>
      </c>
      <c r="I32" s="1">
        <v>6</v>
      </c>
    </row>
    <row r="33" spans="1:9" hidden="1" x14ac:dyDescent="0.2">
      <c r="A33" s="5" t="s">
        <v>114</v>
      </c>
      <c r="B33" s="1" t="s">
        <v>115</v>
      </c>
      <c r="C33" s="1">
        <v>2</v>
      </c>
      <c r="D33" s="1">
        <v>1</v>
      </c>
      <c r="E33" s="1">
        <v>4</v>
      </c>
      <c r="F33" s="1">
        <v>2</v>
      </c>
      <c r="G33" s="1">
        <v>1</v>
      </c>
      <c r="H33" s="1">
        <v>1</v>
      </c>
      <c r="I33" s="1">
        <v>0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0</v>
      </c>
      <c r="D35" s="1">
        <v>0</v>
      </c>
      <c r="E35" s="1">
        <v>0</v>
      </c>
      <c r="F35" s="1">
        <v>0</v>
      </c>
      <c r="G35" s="1">
        <v>3</v>
      </c>
      <c r="H35" s="1">
        <v>1</v>
      </c>
      <c r="I35" s="1">
        <v>1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1</v>
      </c>
      <c r="E36" s="1">
        <v>0</v>
      </c>
      <c r="F36" s="1">
        <v>5</v>
      </c>
      <c r="G36" s="1">
        <v>9</v>
      </c>
      <c r="H36" s="1">
        <v>3</v>
      </c>
      <c r="I36" s="1">
        <v>16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idden="1" x14ac:dyDescent="0.2">
      <c r="A38" s="5" t="s">
        <v>124</v>
      </c>
      <c r="B38" s="1" t="s">
        <v>125</v>
      </c>
      <c r="C38" s="1">
        <v>0</v>
      </c>
      <c r="D38" s="1">
        <v>1</v>
      </c>
      <c r="E38" s="1">
        <v>2</v>
      </c>
      <c r="F38" s="1">
        <v>2</v>
      </c>
      <c r="G38" s="1">
        <v>0</v>
      </c>
      <c r="H38" s="1">
        <v>3</v>
      </c>
      <c r="I38" s="1">
        <v>3</v>
      </c>
    </row>
    <row r="39" spans="1:9" hidden="1" x14ac:dyDescent="0.2">
      <c r="A39" s="5" t="s">
        <v>126</v>
      </c>
      <c r="B39" s="1" t="s">
        <v>127</v>
      </c>
      <c r="C39" s="1">
        <v>4</v>
      </c>
      <c r="D39" s="1">
        <v>6</v>
      </c>
      <c r="E39" s="1">
        <v>3</v>
      </c>
      <c r="F39" s="1">
        <v>1</v>
      </c>
      <c r="G39" s="1">
        <v>3</v>
      </c>
      <c r="H39" s="1">
        <v>1</v>
      </c>
      <c r="I39" s="1">
        <v>5</v>
      </c>
    </row>
    <row r="40" spans="1:9" hidden="1" x14ac:dyDescent="0.2">
      <c r="A40" s="5" t="s">
        <v>128</v>
      </c>
      <c r="B40" s="1" t="s">
        <v>129</v>
      </c>
      <c r="C40" s="1">
        <v>88</v>
      </c>
      <c r="D40" s="1">
        <v>85</v>
      </c>
      <c r="E40" s="1">
        <v>76</v>
      </c>
      <c r="F40" s="1">
        <v>87</v>
      </c>
      <c r="G40" s="1">
        <v>100</v>
      </c>
      <c r="H40" s="1">
        <v>92</v>
      </c>
      <c r="I40" s="1">
        <v>86</v>
      </c>
    </row>
    <row r="41" spans="1:9" hidden="1" x14ac:dyDescent="0.2">
      <c r="A41" s="5" t="s">
        <v>130</v>
      </c>
      <c r="B41" s="1" t="s">
        <v>131</v>
      </c>
      <c r="C41" s="1">
        <v>31</v>
      </c>
      <c r="D41" s="1">
        <v>26</v>
      </c>
      <c r="E41" s="1">
        <v>67</v>
      </c>
      <c r="F41" s="1">
        <v>38</v>
      </c>
      <c r="G41" s="1">
        <v>41</v>
      </c>
      <c r="H41" s="1">
        <v>23</v>
      </c>
      <c r="I41" s="1">
        <v>19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1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1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1</v>
      </c>
      <c r="E44" s="1">
        <v>1</v>
      </c>
      <c r="F44" s="1">
        <v>1</v>
      </c>
      <c r="G44" s="1">
        <v>1</v>
      </c>
      <c r="H44" s="1">
        <v>1</v>
      </c>
      <c r="I44" s="1">
        <v>1</v>
      </c>
    </row>
    <row r="45" spans="1:9" hidden="1" x14ac:dyDescent="0.2">
      <c r="A45" s="5" t="s">
        <v>138</v>
      </c>
      <c r="B45" s="1" t="s">
        <v>139</v>
      </c>
      <c r="C45" s="1">
        <v>1</v>
      </c>
      <c r="D45" s="1">
        <v>2</v>
      </c>
      <c r="E45" s="1">
        <v>1</v>
      </c>
      <c r="F45" s="1">
        <v>2</v>
      </c>
      <c r="G45" s="1">
        <v>0</v>
      </c>
      <c r="H45" s="1">
        <v>2</v>
      </c>
      <c r="I45" s="1">
        <v>1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1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1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1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7</v>
      </c>
      <c r="D54" s="1">
        <v>2</v>
      </c>
      <c r="E54" s="1">
        <v>7</v>
      </c>
      <c r="F54" s="1">
        <v>5</v>
      </c>
      <c r="G54" s="1">
        <v>11</v>
      </c>
      <c r="H54" s="1">
        <v>18</v>
      </c>
      <c r="I54" s="1">
        <v>15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2</v>
      </c>
    </row>
    <row r="58" spans="1:9" hidden="1" x14ac:dyDescent="0.2">
      <c r="A58" s="23" t="s">
        <v>164</v>
      </c>
      <c r="B58" s="24" t="s">
        <v>165</v>
      </c>
      <c r="C58" s="6">
        <v>446</v>
      </c>
      <c r="D58" s="6">
        <v>438</v>
      </c>
      <c r="E58" s="6">
        <v>490</v>
      </c>
      <c r="F58" s="6">
        <v>380</v>
      </c>
      <c r="G58" s="6">
        <v>439</v>
      </c>
      <c r="H58" s="6">
        <v>429</v>
      </c>
      <c r="I58" s="6">
        <v>449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16</v>
      </c>
      <c r="D64" s="20">
        <f t="shared" ref="D64:I64" si="0">SUM(D6,D10,D11,D12,D14,D15)</f>
        <v>18</v>
      </c>
      <c r="E64" s="20">
        <f t="shared" si="0"/>
        <v>18</v>
      </c>
      <c r="F64" s="20">
        <f t="shared" si="0"/>
        <v>18</v>
      </c>
      <c r="G64" s="20">
        <f t="shared" si="0"/>
        <v>23</v>
      </c>
      <c r="H64" s="20">
        <f t="shared" si="0"/>
        <v>24</v>
      </c>
      <c r="I64" s="20">
        <f t="shared" si="0"/>
        <v>20</v>
      </c>
    </row>
    <row r="65" spans="2:9" x14ac:dyDescent="0.2">
      <c r="B65" s="1" t="s">
        <v>275</v>
      </c>
      <c r="C65" s="20">
        <f>SUM(C6,C7,C9,C10,C11,C12,C13,C15,C16,C17,C43,C44,C55,C56)</f>
        <v>143</v>
      </c>
      <c r="D65" s="20">
        <f t="shared" ref="D65:I65" si="1">SUM(D6,D7,D9,D10,D11,D12,D13,D15,D16,D17,D43,D44,D55,D56)</f>
        <v>170</v>
      </c>
      <c r="E65" s="20">
        <f t="shared" si="1"/>
        <v>169</v>
      </c>
      <c r="F65" s="20">
        <f t="shared" si="1"/>
        <v>122</v>
      </c>
      <c r="G65" s="20">
        <f t="shared" si="1"/>
        <v>152</v>
      </c>
      <c r="H65" s="20">
        <f t="shared" si="1"/>
        <v>174</v>
      </c>
      <c r="I65" s="20">
        <f t="shared" si="1"/>
        <v>160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263</v>
      </c>
      <c r="D66" s="20">
        <f t="shared" ref="D66:I66" si="2">SUM(D14,D18,D19,D20,D21,D22,D23,D24,D25,D26,D27,D28,D29,D30,D31,D32,D33,D34,D35,D36,D37,D38,D39,D40,D53)</f>
        <v>238</v>
      </c>
      <c r="E66" s="20">
        <f t="shared" si="2"/>
        <v>246</v>
      </c>
      <c r="F66" s="20">
        <f t="shared" si="2"/>
        <v>212</v>
      </c>
      <c r="G66" s="20">
        <f t="shared" si="2"/>
        <v>235</v>
      </c>
      <c r="H66" s="20">
        <f t="shared" si="2"/>
        <v>211</v>
      </c>
      <c r="I66" s="20">
        <f t="shared" si="2"/>
        <v>251</v>
      </c>
    </row>
    <row r="67" spans="2:9" x14ac:dyDescent="0.2">
      <c r="B67" s="1" t="s">
        <v>277</v>
      </c>
      <c r="C67" s="20">
        <f>SUM(C41,C42,C45,C46,C47,C48,C49,C50,C51,C52,C54,C57)</f>
        <v>40</v>
      </c>
      <c r="D67" s="20">
        <f t="shared" ref="D67:I67" si="3">SUM(D41,D42,D45,D46,D47,D48,D49,D50,D51,D52,D54,D57)</f>
        <v>30</v>
      </c>
      <c r="E67" s="20">
        <f t="shared" si="3"/>
        <v>75</v>
      </c>
      <c r="F67" s="20">
        <f t="shared" si="3"/>
        <v>46</v>
      </c>
      <c r="G67" s="20">
        <f t="shared" si="3"/>
        <v>52</v>
      </c>
      <c r="H67" s="20">
        <f t="shared" si="3"/>
        <v>44</v>
      </c>
      <c r="I67" s="20">
        <f t="shared" si="3"/>
        <v>38</v>
      </c>
    </row>
    <row r="68" spans="2:9" x14ac:dyDescent="0.2">
      <c r="B68" s="10" t="s">
        <v>278</v>
      </c>
      <c r="C68" s="22">
        <f>(C58/C70)*100000</f>
        <v>4248.4282720518195</v>
      </c>
      <c r="D68" s="22">
        <f t="shared" ref="D68:I68" si="4">(D58/D70)*100000</f>
        <v>4214.3750601366301</v>
      </c>
      <c r="E68" s="22">
        <f t="shared" si="4"/>
        <v>4714.711825267007</v>
      </c>
      <c r="F68" s="22">
        <f t="shared" si="4"/>
        <v>3629.7640653357535</v>
      </c>
      <c r="G68" s="22">
        <f t="shared" si="4"/>
        <v>4053.5549399815332</v>
      </c>
      <c r="H68" s="22">
        <f t="shared" si="4"/>
        <v>3815.707551365294</v>
      </c>
      <c r="I68" s="22">
        <f t="shared" si="4"/>
        <v>4029.4355200574355</v>
      </c>
    </row>
    <row r="69" spans="2:9" x14ac:dyDescent="0.2">
      <c r="B69" s="10" t="s">
        <v>279</v>
      </c>
      <c r="C69" s="17">
        <f>(C58/C70)*1000</f>
        <v>42.484282720518195</v>
      </c>
      <c r="D69" s="17">
        <f t="shared" ref="D69:I69" si="5">(D58/D70)*1000</f>
        <v>42.143750601366307</v>
      </c>
      <c r="E69" s="17">
        <f t="shared" si="5"/>
        <v>47.147118252670069</v>
      </c>
      <c r="F69" s="17">
        <f t="shared" si="5"/>
        <v>36.297640653357533</v>
      </c>
      <c r="G69" s="17">
        <f t="shared" si="5"/>
        <v>40.535549399815331</v>
      </c>
      <c r="H69" s="17">
        <f t="shared" si="5"/>
        <v>38.157075513652941</v>
      </c>
      <c r="I69" s="17">
        <f t="shared" si="5"/>
        <v>40.294355200574351</v>
      </c>
    </row>
    <row r="70" spans="2:9" x14ac:dyDescent="0.2">
      <c r="B70" s="10" t="s">
        <v>215</v>
      </c>
      <c r="C70" s="26">
        <v>10498</v>
      </c>
      <c r="D70" s="26">
        <v>10393</v>
      </c>
      <c r="E70" s="26">
        <v>10393</v>
      </c>
      <c r="F70" s="26">
        <v>10469</v>
      </c>
      <c r="G70" s="26">
        <v>10830</v>
      </c>
      <c r="H70" s="26">
        <v>11243</v>
      </c>
      <c r="I70" s="26">
        <v>11143</v>
      </c>
    </row>
  </sheetData>
  <mergeCells count="3">
    <mergeCell ref="B1:I1"/>
    <mergeCell ref="B2:I2"/>
    <mergeCell ref="A58:B58"/>
  </mergeCells>
  <hyperlinks>
    <hyperlink ref="A2" location="DocumentMap!A45" display="&lt;&lt; Back to Document Map" xr:uid="{00000000-0004-0000-2C00-000000000000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209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1</v>
      </c>
      <c r="D6" s="1">
        <v>1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1</v>
      </c>
      <c r="E9" s="1">
        <v>0</v>
      </c>
      <c r="F9" s="1">
        <v>2</v>
      </c>
      <c r="G9" s="1">
        <v>1</v>
      </c>
      <c r="H9" s="1">
        <v>4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24</v>
      </c>
      <c r="D10" s="1">
        <v>25</v>
      </c>
      <c r="E10" s="1">
        <v>24</v>
      </c>
      <c r="F10" s="1">
        <v>18</v>
      </c>
      <c r="G10" s="1">
        <v>27</v>
      </c>
      <c r="H10" s="1">
        <v>16</v>
      </c>
      <c r="I10" s="1">
        <v>12</v>
      </c>
    </row>
    <row r="11" spans="1:9" hidden="1" x14ac:dyDescent="0.2">
      <c r="A11" s="5" t="s">
        <v>70</v>
      </c>
      <c r="B11" s="1" t="s">
        <v>71</v>
      </c>
      <c r="C11" s="1">
        <v>3</v>
      </c>
      <c r="D11" s="1">
        <v>2</v>
      </c>
      <c r="E11" s="1">
        <v>4</v>
      </c>
      <c r="F11" s="1">
        <v>2</v>
      </c>
      <c r="G11" s="1">
        <v>4</v>
      </c>
      <c r="H11" s="1">
        <v>3</v>
      </c>
      <c r="I11" s="1">
        <v>2</v>
      </c>
    </row>
    <row r="12" spans="1:9" hidden="1" x14ac:dyDescent="0.2">
      <c r="A12" s="5" t="s">
        <v>72</v>
      </c>
      <c r="B12" s="1" t="s">
        <v>73</v>
      </c>
      <c r="C12" s="1">
        <v>1</v>
      </c>
      <c r="D12" s="1">
        <v>1</v>
      </c>
      <c r="E12" s="1">
        <v>1</v>
      </c>
      <c r="F12" s="1">
        <v>1</v>
      </c>
      <c r="G12" s="1">
        <v>2</v>
      </c>
      <c r="H12" s="1">
        <v>2</v>
      </c>
      <c r="I12" s="1">
        <v>3</v>
      </c>
    </row>
    <row r="13" spans="1:9" hidden="1" x14ac:dyDescent="0.2">
      <c r="A13" s="5" t="s">
        <v>74</v>
      </c>
      <c r="B13" s="1" t="s">
        <v>75</v>
      </c>
      <c r="C13" s="1">
        <v>13</v>
      </c>
      <c r="D13" s="1">
        <v>21</v>
      </c>
      <c r="E13" s="1">
        <v>16</v>
      </c>
      <c r="F13" s="1">
        <v>11</v>
      </c>
      <c r="G13" s="1">
        <v>22</v>
      </c>
      <c r="H13" s="1">
        <v>6</v>
      </c>
      <c r="I13" s="1">
        <v>20</v>
      </c>
    </row>
    <row r="14" spans="1:9" hidden="1" x14ac:dyDescent="0.2">
      <c r="A14" s="5" t="s">
        <v>76</v>
      </c>
      <c r="B14" s="1" t="s">
        <v>77</v>
      </c>
      <c r="C14" s="1">
        <v>12</v>
      </c>
      <c r="D14" s="1">
        <v>9</v>
      </c>
      <c r="E14" s="1">
        <v>8</v>
      </c>
      <c r="F14" s="1">
        <v>7</v>
      </c>
      <c r="G14" s="1">
        <v>4</v>
      </c>
      <c r="H14" s="1">
        <v>6</v>
      </c>
      <c r="I14" s="1">
        <v>9</v>
      </c>
    </row>
    <row r="15" spans="1:9" hidden="1" x14ac:dyDescent="0.2">
      <c r="A15" s="5" t="s">
        <v>78</v>
      </c>
      <c r="B15" s="1" t="s">
        <v>79</v>
      </c>
      <c r="C15" s="1">
        <v>57</v>
      </c>
      <c r="D15" s="1">
        <v>30</v>
      </c>
      <c r="E15" s="1">
        <v>37</v>
      </c>
      <c r="F15" s="1">
        <v>38</v>
      </c>
      <c r="G15" s="1">
        <v>30</v>
      </c>
      <c r="H15" s="1">
        <v>38</v>
      </c>
      <c r="I15" s="1">
        <v>34</v>
      </c>
    </row>
    <row r="16" spans="1:9" hidden="1" x14ac:dyDescent="0.2">
      <c r="A16" s="5" t="s">
        <v>80</v>
      </c>
      <c r="B16" s="1" t="s">
        <v>81</v>
      </c>
      <c r="C16" s="1">
        <v>308</v>
      </c>
      <c r="D16" s="1">
        <v>337</v>
      </c>
      <c r="E16" s="1">
        <v>307</v>
      </c>
      <c r="F16" s="1">
        <v>326</v>
      </c>
      <c r="G16" s="1">
        <v>345</v>
      </c>
      <c r="H16" s="1">
        <v>352</v>
      </c>
      <c r="I16" s="1">
        <v>412</v>
      </c>
    </row>
    <row r="17" spans="1:9" hidden="1" x14ac:dyDescent="0.2">
      <c r="A17" s="5" t="s">
        <v>82</v>
      </c>
      <c r="B17" s="1" t="s">
        <v>83</v>
      </c>
      <c r="C17" s="1">
        <v>26</v>
      </c>
      <c r="D17" s="1">
        <v>22</v>
      </c>
      <c r="E17" s="1">
        <v>32</v>
      </c>
      <c r="F17" s="1">
        <v>30</v>
      </c>
      <c r="G17" s="1">
        <v>27</v>
      </c>
      <c r="H17" s="1">
        <v>28</v>
      </c>
      <c r="I17" s="1">
        <v>34</v>
      </c>
    </row>
    <row r="18" spans="1:9" hidden="1" x14ac:dyDescent="0.2">
      <c r="A18" s="5" t="s">
        <v>84</v>
      </c>
      <c r="B18" s="1" t="s">
        <v>85</v>
      </c>
      <c r="C18" s="1">
        <v>9</v>
      </c>
      <c r="D18" s="1">
        <v>9</v>
      </c>
      <c r="E18" s="1">
        <v>2</v>
      </c>
      <c r="F18" s="1">
        <v>17</v>
      </c>
      <c r="G18" s="1">
        <v>9</v>
      </c>
      <c r="H18" s="1">
        <v>8</v>
      </c>
      <c r="I18" s="1">
        <v>3</v>
      </c>
    </row>
    <row r="19" spans="1:9" hidden="1" x14ac:dyDescent="0.2">
      <c r="A19" s="5" t="s">
        <v>86</v>
      </c>
      <c r="B19" s="1" t="s">
        <v>87</v>
      </c>
      <c r="C19" s="1">
        <v>1</v>
      </c>
      <c r="D19" s="1">
        <v>6</v>
      </c>
      <c r="E19" s="1">
        <v>2</v>
      </c>
      <c r="F19" s="1">
        <v>4</v>
      </c>
      <c r="G19" s="1">
        <v>5</v>
      </c>
      <c r="H19" s="1">
        <v>13</v>
      </c>
      <c r="I19" s="1">
        <v>11</v>
      </c>
    </row>
    <row r="20" spans="1:9" hidden="1" x14ac:dyDescent="0.2">
      <c r="A20" s="5" t="s">
        <v>88</v>
      </c>
      <c r="B20" s="1" t="s">
        <v>89</v>
      </c>
      <c r="C20" s="1">
        <v>177</v>
      </c>
      <c r="D20" s="1">
        <v>138</v>
      </c>
      <c r="E20" s="1">
        <v>110</v>
      </c>
      <c r="F20" s="1">
        <v>94</v>
      </c>
      <c r="G20" s="1">
        <v>70</v>
      </c>
      <c r="H20" s="1">
        <v>84</v>
      </c>
      <c r="I20" s="1">
        <v>90</v>
      </c>
    </row>
    <row r="21" spans="1:9" hidden="1" x14ac:dyDescent="0.2">
      <c r="A21" s="5" t="s">
        <v>90</v>
      </c>
      <c r="B21" s="1" t="s">
        <v>91</v>
      </c>
      <c r="C21" s="1">
        <v>1</v>
      </c>
      <c r="D21" s="1">
        <v>0</v>
      </c>
      <c r="E21" s="1">
        <v>0</v>
      </c>
      <c r="F21" s="1">
        <v>0</v>
      </c>
      <c r="G21" s="1">
        <v>0</v>
      </c>
      <c r="H21" s="1">
        <v>1</v>
      </c>
      <c r="I21" s="1">
        <v>3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3</v>
      </c>
      <c r="E22" s="1">
        <v>0</v>
      </c>
      <c r="F22" s="1">
        <v>1</v>
      </c>
      <c r="G22" s="1">
        <v>2</v>
      </c>
      <c r="H22" s="1">
        <v>1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406</v>
      </c>
      <c r="D23" s="1">
        <v>493</v>
      </c>
      <c r="E23" s="1">
        <v>427</v>
      </c>
      <c r="F23" s="1">
        <v>300</v>
      </c>
      <c r="G23" s="1">
        <v>303</v>
      </c>
      <c r="H23" s="1">
        <v>355</v>
      </c>
      <c r="I23" s="1">
        <v>385</v>
      </c>
    </row>
    <row r="24" spans="1:9" hidden="1" x14ac:dyDescent="0.2">
      <c r="A24" s="5" t="s">
        <v>96</v>
      </c>
      <c r="B24" s="1" t="s">
        <v>97</v>
      </c>
      <c r="C24" s="1">
        <v>211</v>
      </c>
      <c r="D24" s="1">
        <v>165</v>
      </c>
      <c r="E24" s="1">
        <v>152</v>
      </c>
      <c r="F24" s="1">
        <v>110</v>
      </c>
      <c r="G24" s="1">
        <v>113</v>
      </c>
      <c r="H24" s="1">
        <v>116</v>
      </c>
      <c r="I24" s="1">
        <v>126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1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240</v>
      </c>
      <c r="D26" s="1">
        <v>206</v>
      </c>
      <c r="E26" s="1">
        <v>176</v>
      </c>
      <c r="F26" s="1">
        <v>108</v>
      </c>
      <c r="G26" s="1">
        <v>105</v>
      </c>
      <c r="H26" s="1">
        <v>159</v>
      </c>
      <c r="I26" s="1">
        <v>154</v>
      </c>
    </row>
    <row r="27" spans="1:9" hidden="1" x14ac:dyDescent="0.2">
      <c r="A27" s="5" t="s">
        <v>102</v>
      </c>
      <c r="B27" s="1" t="s">
        <v>103</v>
      </c>
      <c r="C27" s="1">
        <v>114</v>
      </c>
      <c r="D27" s="1">
        <v>99</v>
      </c>
      <c r="E27" s="1">
        <v>140</v>
      </c>
      <c r="F27" s="1">
        <v>128</v>
      </c>
      <c r="G27" s="1">
        <v>136</v>
      </c>
      <c r="H27" s="1">
        <v>199</v>
      </c>
      <c r="I27" s="1">
        <v>109</v>
      </c>
    </row>
    <row r="28" spans="1:9" hidden="1" x14ac:dyDescent="0.2">
      <c r="A28" s="5" t="s">
        <v>104</v>
      </c>
      <c r="B28" s="1" t="s">
        <v>105</v>
      </c>
      <c r="C28" s="1">
        <v>187</v>
      </c>
      <c r="D28" s="1">
        <v>220</v>
      </c>
      <c r="E28" s="1">
        <v>198</v>
      </c>
      <c r="F28" s="1">
        <v>186</v>
      </c>
      <c r="G28" s="1">
        <v>221</v>
      </c>
      <c r="H28" s="1">
        <v>170</v>
      </c>
      <c r="I28" s="1">
        <v>100</v>
      </c>
    </row>
    <row r="29" spans="1:9" hidden="1" x14ac:dyDescent="0.2">
      <c r="A29" s="5" t="s">
        <v>106</v>
      </c>
      <c r="B29" s="1" t="s">
        <v>107</v>
      </c>
      <c r="C29" s="1">
        <v>61</v>
      </c>
      <c r="D29" s="1">
        <v>60</v>
      </c>
      <c r="E29" s="1">
        <v>58</v>
      </c>
      <c r="F29" s="1">
        <v>80</v>
      </c>
      <c r="G29" s="1">
        <v>76</v>
      </c>
      <c r="H29" s="1">
        <v>96</v>
      </c>
      <c r="I29" s="1">
        <v>75</v>
      </c>
    </row>
    <row r="30" spans="1:9" hidden="1" x14ac:dyDescent="0.2">
      <c r="A30" s="5" t="s">
        <v>108</v>
      </c>
      <c r="B30" s="1" t="s">
        <v>109</v>
      </c>
      <c r="C30" s="1">
        <v>47</v>
      </c>
      <c r="D30" s="1">
        <v>30</v>
      </c>
      <c r="E30" s="1">
        <v>41</v>
      </c>
      <c r="F30" s="1">
        <v>77</v>
      </c>
      <c r="G30" s="1">
        <v>94</v>
      </c>
      <c r="H30" s="1">
        <v>110</v>
      </c>
      <c r="I30" s="1">
        <v>50</v>
      </c>
    </row>
    <row r="31" spans="1:9" hidden="1" x14ac:dyDescent="0.2">
      <c r="A31" s="5" t="s">
        <v>110</v>
      </c>
      <c r="B31" s="1" t="s">
        <v>111</v>
      </c>
      <c r="C31" s="1">
        <v>131</v>
      </c>
      <c r="D31" s="1">
        <v>127</v>
      </c>
      <c r="E31" s="1">
        <v>146</v>
      </c>
      <c r="F31" s="1">
        <v>167</v>
      </c>
      <c r="G31" s="1">
        <v>111</v>
      </c>
      <c r="H31" s="1">
        <v>88</v>
      </c>
      <c r="I31" s="1">
        <v>112</v>
      </c>
    </row>
    <row r="32" spans="1:9" hidden="1" x14ac:dyDescent="0.2">
      <c r="A32" s="5" t="s">
        <v>112</v>
      </c>
      <c r="B32" s="1" t="s">
        <v>113</v>
      </c>
      <c r="C32" s="1">
        <v>98</v>
      </c>
      <c r="D32" s="1">
        <v>57</v>
      </c>
      <c r="E32" s="1">
        <v>74</v>
      </c>
      <c r="F32" s="1">
        <v>71</v>
      </c>
      <c r="G32" s="1">
        <v>76</v>
      </c>
      <c r="H32" s="1">
        <v>72</v>
      </c>
      <c r="I32" s="1">
        <v>93</v>
      </c>
    </row>
    <row r="33" spans="1:9" hidden="1" x14ac:dyDescent="0.2">
      <c r="A33" s="5" t="s">
        <v>114</v>
      </c>
      <c r="B33" s="1" t="s">
        <v>115</v>
      </c>
      <c r="C33" s="1">
        <v>11</v>
      </c>
      <c r="D33" s="1">
        <v>10</v>
      </c>
      <c r="E33" s="1">
        <v>8</v>
      </c>
      <c r="F33" s="1">
        <v>3</v>
      </c>
      <c r="G33" s="1">
        <v>7</v>
      </c>
      <c r="H33" s="1">
        <v>11</v>
      </c>
      <c r="I33" s="1">
        <v>16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1</v>
      </c>
      <c r="E34" s="1">
        <v>0</v>
      </c>
      <c r="F34" s="1">
        <v>2</v>
      </c>
      <c r="G34" s="1">
        <v>0</v>
      </c>
      <c r="H34" s="1">
        <v>1</v>
      </c>
      <c r="I34" s="1">
        <v>6</v>
      </c>
    </row>
    <row r="35" spans="1:9" hidden="1" x14ac:dyDescent="0.2">
      <c r="A35" s="5" t="s">
        <v>118</v>
      </c>
      <c r="B35" s="1" t="s">
        <v>119</v>
      </c>
      <c r="C35" s="1">
        <v>25</v>
      </c>
      <c r="D35" s="1">
        <v>28</v>
      </c>
      <c r="E35" s="1">
        <v>22</v>
      </c>
      <c r="F35" s="1">
        <v>81</v>
      </c>
      <c r="G35" s="1">
        <v>18</v>
      </c>
      <c r="H35" s="1">
        <v>42</v>
      </c>
      <c r="I35" s="1">
        <v>55</v>
      </c>
    </row>
    <row r="36" spans="1:9" hidden="1" x14ac:dyDescent="0.2">
      <c r="A36" s="5" t="s">
        <v>120</v>
      </c>
      <c r="B36" s="1" t="s">
        <v>121</v>
      </c>
      <c r="C36" s="1">
        <v>103</v>
      </c>
      <c r="D36" s="1">
        <v>47</v>
      </c>
      <c r="E36" s="1">
        <v>62</v>
      </c>
      <c r="F36" s="1">
        <v>60</v>
      </c>
      <c r="G36" s="1">
        <v>56</v>
      </c>
      <c r="H36" s="1">
        <v>64</v>
      </c>
      <c r="I36" s="1">
        <v>86</v>
      </c>
    </row>
    <row r="37" spans="1:9" hidden="1" x14ac:dyDescent="0.2">
      <c r="A37" s="5" t="s">
        <v>122</v>
      </c>
      <c r="B37" s="1" t="s">
        <v>123</v>
      </c>
      <c r="C37" s="1">
        <v>2</v>
      </c>
      <c r="D37" s="1">
        <v>2</v>
      </c>
      <c r="E37" s="1">
        <v>0</v>
      </c>
      <c r="F37" s="1">
        <v>40</v>
      </c>
      <c r="G37" s="1">
        <v>13</v>
      </c>
      <c r="H37" s="1">
        <v>20</v>
      </c>
      <c r="I37" s="1">
        <v>25</v>
      </c>
    </row>
    <row r="38" spans="1:9" hidden="1" x14ac:dyDescent="0.2">
      <c r="A38" s="5" t="s">
        <v>124</v>
      </c>
      <c r="B38" s="1" t="s">
        <v>125</v>
      </c>
      <c r="C38" s="1">
        <v>20</v>
      </c>
      <c r="D38" s="1">
        <v>26</v>
      </c>
      <c r="E38" s="1">
        <v>23</v>
      </c>
      <c r="F38" s="1">
        <v>14</v>
      </c>
      <c r="G38" s="1">
        <v>20</v>
      </c>
      <c r="H38" s="1">
        <v>28</v>
      </c>
      <c r="I38" s="1">
        <v>20</v>
      </c>
    </row>
    <row r="39" spans="1:9" hidden="1" x14ac:dyDescent="0.2">
      <c r="A39" s="5" t="s">
        <v>126</v>
      </c>
      <c r="B39" s="1" t="s">
        <v>127</v>
      </c>
      <c r="C39" s="1">
        <v>22</v>
      </c>
      <c r="D39" s="1">
        <v>21</v>
      </c>
      <c r="E39" s="1">
        <v>16</v>
      </c>
      <c r="F39" s="1">
        <v>26</v>
      </c>
      <c r="G39" s="1">
        <v>40</v>
      </c>
      <c r="H39" s="1">
        <v>40</v>
      </c>
      <c r="I39" s="1">
        <v>43</v>
      </c>
    </row>
    <row r="40" spans="1:9" hidden="1" x14ac:dyDescent="0.2">
      <c r="A40" s="5" t="s">
        <v>128</v>
      </c>
      <c r="B40" s="1" t="s">
        <v>129</v>
      </c>
      <c r="C40" s="1">
        <v>387</v>
      </c>
      <c r="D40" s="1">
        <v>305</v>
      </c>
      <c r="E40" s="1">
        <v>350</v>
      </c>
      <c r="F40" s="1">
        <v>352</v>
      </c>
      <c r="G40" s="1">
        <v>268</v>
      </c>
      <c r="H40" s="1">
        <v>327</v>
      </c>
      <c r="I40" s="1">
        <v>296</v>
      </c>
    </row>
    <row r="41" spans="1:9" hidden="1" x14ac:dyDescent="0.2">
      <c r="A41" s="5" t="s">
        <v>130</v>
      </c>
      <c r="B41" s="1" t="s">
        <v>131</v>
      </c>
      <c r="C41" s="1">
        <v>144</v>
      </c>
      <c r="D41" s="1">
        <v>303</v>
      </c>
      <c r="E41" s="1">
        <v>194</v>
      </c>
      <c r="F41" s="1">
        <v>182</v>
      </c>
      <c r="G41" s="1">
        <v>197</v>
      </c>
      <c r="H41" s="1">
        <v>117</v>
      </c>
      <c r="I41" s="1">
        <v>146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1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1</v>
      </c>
      <c r="D44" s="1">
        <v>3</v>
      </c>
      <c r="E44" s="1">
        <v>3</v>
      </c>
      <c r="F44" s="1">
        <v>2</v>
      </c>
      <c r="G44" s="1">
        <v>1</v>
      </c>
      <c r="H44" s="1">
        <v>2</v>
      </c>
      <c r="I44" s="1">
        <v>1</v>
      </c>
    </row>
    <row r="45" spans="1:9" hidden="1" x14ac:dyDescent="0.2">
      <c r="A45" s="5" t="s">
        <v>138</v>
      </c>
      <c r="B45" s="1" t="s">
        <v>139</v>
      </c>
      <c r="C45" s="1">
        <v>3</v>
      </c>
      <c r="D45" s="1">
        <v>5</v>
      </c>
      <c r="E45" s="1">
        <v>10</v>
      </c>
      <c r="F45" s="1">
        <v>12</v>
      </c>
      <c r="G45" s="1">
        <v>6</v>
      </c>
      <c r="H45" s="1">
        <v>13</v>
      </c>
      <c r="I45" s="1">
        <v>14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1</v>
      </c>
      <c r="D50" s="1">
        <v>0</v>
      </c>
      <c r="E50" s="1">
        <v>12</v>
      </c>
      <c r="F50" s="1">
        <v>1</v>
      </c>
      <c r="G50" s="1">
        <v>0</v>
      </c>
      <c r="H50" s="1">
        <v>0</v>
      </c>
      <c r="I50" s="1">
        <v>4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1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1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29</v>
      </c>
      <c r="D54" s="1">
        <v>22</v>
      </c>
      <c r="E54" s="1">
        <v>26</v>
      </c>
      <c r="F54" s="1">
        <v>31</v>
      </c>
      <c r="G54" s="1">
        <v>24</v>
      </c>
      <c r="H54" s="1">
        <v>30</v>
      </c>
      <c r="I54" s="1">
        <v>47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1</v>
      </c>
      <c r="E55" s="1">
        <v>0</v>
      </c>
      <c r="F55" s="1">
        <v>0</v>
      </c>
      <c r="G55" s="1">
        <v>0</v>
      </c>
      <c r="H55" s="1">
        <v>0</v>
      </c>
      <c r="I55" s="1">
        <v>1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1</v>
      </c>
      <c r="E57" s="1">
        <v>0</v>
      </c>
      <c r="F57" s="1">
        <v>2</v>
      </c>
      <c r="G57" s="1">
        <v>3</v>
      </c>
      <c r="H57" s="1">
        <v>5</v>
      </c>
      <c r="I57" s="1">
        <v>8</v>
      </c>
    </row>
    <row r="58" spans="1:9" hidden="1" x14ac:dyDescent="0.2">
      <c r="A58" s="23" t="s">
        <v>164</v>
      </c>
      <c r="B58" s="24" t="s">
        <v>165</v>
      </c>
      <c r="C58" s="6">
        <v>2876</v>
      </c>
      <c r="D58" s="6">
        <v>2837</v>
      </c>
      <c r="E58" s="6">
        <v>2685</v>
      </c>
      <c r="F58" s="6">
        <v>2586</v>
      </c>
      <c r="G58" s="6">
        <v>2438</v>
      </c>
      <c r="H58" s="6">
        <v>2627</v>
      </c>
      <c r="I58" s="6">
        <v>2605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98</v>
      </c>
      <c r="D64" s="20">
        <f t="shared" ref="D64:I64" si="0">SUM(D6,D10,D11,D12,D14,D15)</f>
        <v>68</v>
      </c>
      <c r="E64" s="20">
        <f t="shared" si="0"/>
        <v>76</v>
      </c>
      <c r="F64" s="20">
        <f t="shared" si="0"/>
        <v>66</v>
      </c>
      <c r="G64" s="20">
        <f t="shared" si="0"/>
        <v>67</v>
      </c>
      <c r="H64" s="20">
        <f t="shared" si="0"/>
        <v>65</v>
      </c>
      <c r="I64" s="20">
        <f t="shared" si="0"/>
        <v>60</v>
      </c>
    </row>
    <row r="65" spans="2:9" x14ac:dyDescent="0.2">
      <c r="B65" s="1" t="s">
        <v>275</v>
      </c>
      <c r="C65" s="20">
        <f>SUM(C6,C7,C9,C10,C11,C12,C13,C15,C16,C17,C43,C44,C55,C56)</f>
        <v>434</v>
      </c>
      <c r="D65" s="20">
        <f t="shared" ref="D65:I65" si="1">SUM(D6,D7,D9,D10,D11,D12,D13,D15,D16,D17,D43,D44,D55,D56)</f>
        <v>444</v>
      </c>
      <c r="E65" s="20">
        <f t="shared" si="1"/>
        <v>426</v>
      </c>
      <c r="F65" s="20">
        <f t="shared" si="1"/>
        <v>430</v>
      </c>
      <c r="G65" s="20">
        <f t="shared" si="1"/>
        <v>459</v>
      </c>
      <c r="H65" s="20">
        <f t="shared" si="1"/>
        <v>451</v>
      </c>
      <c r="I65" s="20">
        <f t="shared" si="1"/>
        <v>519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2265</v>
      </c>
      <c r="D66" s="20">
        <f t="shared" ref="D66:I66" si="2">SUM(D14,D18,D19,D20,D21,D22,D23,D24,D25,D26,D27,D28,D29,D30,D31,D32,D33,D34,D35,D36,D37,D38,D39,D40,D53)</f>
        <v>2062</v>
      </c>
      <c r="E66" s="20">
        <f t="shared" si="2"/>
        <v>2015</v>
      </c>
      <c r="F66" s="20">
        <f t="shared" si="2"/>
        <v>1928</v>
      </c>
      <c r="G66" s="20">
        <f t="shared" si="2"/>
        <v>1748</v>
      </c>
      <c r="H66" s="20">
        <f t="shared" si="2"/>
        <v>2011</v>
      </c>
      <c r="I66" s="20">
        <f t="shared" si="2"/>
        <v>1867</v>
      </c>
    </row>
    <row r="67" spans="2:9" x14ac:dyDescent="0.2">
      <c r="B67" s="1" t="s">
        <v>277</v>
      </c>
      <c r="C67" s="20">
        <f>SUM(C41,C42,C45,C46,C47,C48,C49,C50,C51,C52,C54,C57)</f>
        <v>177</v>
      </c>
      <c r="D67" s="20">
        <f t="shared" ref="D67:I67" si="3">SUM(D41,D42,D45,D46,D47,D48,D49,D50,D51,D52,D54,D57)</f>
        <v>331</v>
      </c>
      <c r="E67" s="20">
        <f t="shared" si="3"/>
        <v>244</v>
      </c>
      <c r="F67" s="20">
        <f t="shared" si="3"/>
        <v>228</v>
      </c>
      <c r="G67" s="20">
        <f t="shared" si="3"/>
        <v>231</v>
      </c>
      <c r="H67" s="20">
        <f t="shared" si="3"/>
        <v>165</v>
      </c>
      <c r="I67" s="20">
        <f t="shared" si="3"/>
        <v>219</v>
      </c>
    </row>
    <row r="68" spans="2:9" x14ac:dyDescent="0.2">
      <c r="B68" s="10" t="s">
        <v>278</v>
      </c>
      <c r="C68" s="22">
        <f>(C58/C70)*100000</f>
        <v>3523.7756839874046</v>
      </c>
      <c r="D68" s="22">
        <f t="shared" ref="D68:I68" si="4">(D58/D70)*100000</f>
        <v>3529.4849465041057</v>
      </c>
      <c r="E68" s="22">
        <f t="shared" si="4"/>
        <v>3340.3831798954966</v>
      </c>
      <c r="F68" s="22">
        <f t="shared" si="4"/>
        <v>3208.2377023757831</v>
      </c>
      <c r="G68" s="22">
        <f t="shared" si="4"/>
        <v>2903.4870426829266</v>
      </c>
      <c r="H68" s="22">
        <f t="shared" si="4"/>
        <v>3166.3573029915869</v>
      </c>
      <c r="I68" s="22">
        <f t="shared" si="4"/>
        <v>3124.6626443882019</v>
      </c>
    </row>
    <row r="69" spans="2:9" x14ac:dyDescent="0.2">
      <c r="B69" s="10" t="s">
        <v>279</v>
      </c>
      <c r="C69" s="17">
        <f>(C58/C70)*1000</f>
        <v>35.237756839874045</v>
      </c>
      <c r="D69" s="17">
        <f t="shared" ref="D69:I69" si="5">(D58/D70)*1000</f>
        <v>35.294849465041061</v>
      </c>
      <c r="E69" s="17">
        <f t="shared" si="5"/>
        <v>33.403831798954968</v>
      </c>
      <c r="F69" s="17">
        <f t="shared" si="5"/>
        <v>32.082377023757829</v>
      </c>
      <c r="G69" s="17">
        <f t="shared" si="5"/>
        <v>29.034870426829269</v>
      </c>
      <c r="H69" s="17">
        <f t="shared" si="5"/>
        <v>31.66357302991587</v>
      </c>
      <c r="I69" s="17">
        <f t="shared" si="5"/>
        <v>31.246626443882018</v>
      </c>
    </row>
    <row r="70" spans="2:9" x14ac:dyDescent="0.2">
      <c r="B70" s="10" t="s">
        <v>215</v>
      </c>
      <c r="C70" s="26">
        <v>81617</v>
      </c>
      <c r="D70" s="26">
        <v>80380</v>
      </c>
      <c r="E70" s="26">
        <v>80380</v>
      </c>
      <c r="F70" s="26">
        <v>80605</v>
      </c>
      <c r="G70" s="26">
        <v>83968</v>
      </c>
      <c r="H70" s="26">
        <v>82966</v>
      </c>
      <c r="I70" s="26">
        <v>83369</v>
      </c>
    </row>
  </sheetData>
  <mergeCells count="3">
    <mergeCell ref="B1:I1"/>
    <mergeCell ref="B2:I2"/>
    <mergeCell ref="A58:B58"/>
  </mergeCells>
  <hyperlinks>
    <hyperlink ref="A2" location="DocumentMap!A46" display="&lt;&lt; Back to Document Map" xr:uid="{00000000-0004-0000-2D00-000000000000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210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0</v>
      </c>
      <c r="D10" s="1">
        <v>2</v>
      </c>
      <c r="E10" s="1">
        <v>0</v>
      </c>
      <c r="F10" s="1">
        <v>2</v>
      </c>
      <c r="G10" s="1">
        <v>0</v>
      </c>
      <c r="H10" s="1">
        <v>0</v>
      </c>
      <c r="I10" s="1">
        <v>0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1</v>
      </c>
      <c r="D13" s="1">
        <v>0</v>
      </c>
      <c r="E13" s="1">
        <v>1</v>
      </c>
      <c r="F13" s="1">
        <v>0</v>
      </c>
      <c r="G13" s="1">
        <v>0</v>
      </c>
      <c r="H13" s="1">
        <v>1</v>
      </c>
      <c r="I13" s="1">
        <v>0</v>
      </c>
    </row>
    <row r="14" spans="1:9" hidden="1" x14ac:dyDescent="0.2">
      <c r="A14" s="5" t="s">
        <v>76</v>
      </c>
      <c r="B14" s="1" t="s">
        <v>77</v>
      </c>
      <c r="C14" s="1">
        <v>0</v>
      </c>
      <c r="D14" s="1">
        <v>0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2</v>
      </c>
      <c r="D15" s="1">
        <v>2</v>
      </c>
      <c r="E15" s="1">
        <v>3</v>
      </c>
      <c r="F15" s="1">
        <v>2</v>
      </c>
      <c r="G15" s="1">
        <v>2</v>
      </c>
      <c r="H15" s="1">
        <v>2</v>
      </c>
      <c r="I15" s="1">
        <v>1</v>
      </c>
    </row>
    <row r="16" spans="1:9" hidden="1" x14ac:dyDescent="0.2">
      <c r="A16" s="5" t="s">
        <v>80</v>
      </c>
      <c r="B16" s="1" t="s">
        <v>81</v>
      </c>
      <c r="C16" s="1">
        <v>14</v>
      </c>
      <c r="D16" s="1">
        <v>22</v>
      </c>
      <c r="E16" s="1">
        <v>14</v>
      </c>
      <c r="F16" s="1">
        <v>5</v>
      </c>
      <c r="G16" s="1">
        <v>12</v>
      </c>
      <c r="H16" s="1">
        <v>12</v>
      </c>
      <c r="I16" s="1">
        <v>11</v>
      </c>
    </row>
    <row r="17" spans="1:9" hidden="1" x14ac:dyDescent="0.2">
      <c r="A17" s="5" t="s">
        <v>82</v>
      </c>
      <c r="B17" s="1" t="s">
        <v>83</v>
      </c>
      <c r="C17" s="1">
        <v>2</v>
      </c>
      <c r="D17" s="1">
        <v>4</v>
      </c>
      <c r="E17" s="1">
        <v>4</v>
      </c>
      <c r="F17" s="1">
        <v>3</v>
      </c>
      <c r="G17" s="1">
        <v>1</v>
      </c>
      <c r="H17" s="1">
        <v>2</v>
      </c>
      <c r="I17" s="1">
        <v>4</v>
      </c>
    </row>
    <row r="18" spans="1:9" hidden="1" x14ac:dyDescent="0.2">
      <c r="A18" s="5" t="s">
        <v>84</v>
      </c>
      <c r="B18" s="1" t="s">
        <v>85</v>
      </c>
      <c r="C18" s="1">
        <v>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1</v>
      </c>
    </row>
    <row r="20" spans="1:9" hidden="1" x14ac:dyDescent="0.2">
      <c r="A20" s="5" t="s">
        <v>88</v>
      </c>
      <c r="B20" s="1" t="s">
        <v>89</v>
      </c>
      <c r="C20" s="1">
        <v>16</v>
      </c>
      <c r="D20" s="1">
        <v>12</v>
      </c>
      <c r="E20" s="1">
        <v>10</v>
      </c>
      <c r="F20" s="1">
        <v>6</v>
      </c>
      <c r="G20" s="1">
        <v>1</v>
      </c>
      <c r="H20" s="1">
        <v>3</v>
      </c>
      <c r="I20" s="1">
        <v>4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idden="1" x14ac:dyDescent="0.2">
      <c r="A23" s="5" t="s">
        <v>94</v>
      </c>
      <c r="B23" s="1" t="s">
        <v>95</v>
      </c>
      <c r="C23" s="1">
        <v>2</v>
      </c>
      <c r="D23" s="1">
        <v>0</v>
      </c>
      <c r="E23" s="1">
        <v>1</v>
      </c>
      <c r="F23" s="1">
        <v>1</v>
      </c>
      <c r="G23" s="1">
        <v>2</v>
      </c>
      <c r="H23" s="1">
        <v>0</v>
      </c>
      <c r="I23" s="1">
        <v>3</v>
      </c>
    </row>
    <row r="24" spans="1:9" hidden="1" x14ac:dyDescent="0.2">
      <c r="A24" s="5" t="s">
        <v>96</v>
      </c>
      <c r="B24" s="1" t="s">
        <v>97</v>
      </c>
      <c r="C24" s="1">
        <v>5</v>
      </c>
      <c r="D24" s="1">
        <v>4</v>
      </c>
      <c r="E24" s="1">
        <v>3</v>
      </c>
      <c r="F24" s="1">
        <v>3</v>
      </c>
      <c r="G24" s="1">
        <v>3</v>
      </c>
      <c r="H24" s="1">
        <v>3</v>
      </c>
      <c r="I24" s="1">
        <v>3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9</v>
      </c>
      <c r="D26" s="1">
        <v>12</v>
      </c>
      <c r="E26" s="1">
        <v>10</v>
      </c>
      <c r="F26" s="1">
        <v>9</v>
      </c>
      <c r="G26" s="1">
        <v>4</v>
      </c>
      <c r="H26" s="1">
        <v>3</v>
      </c>
      <c r="I26" s="1">
        <v>1</v>
      </c>
    </row>
    <row r="27" spans="1:9" hidden="1" x14ac:dyDescent="0.2">
      <c r="A27" s="5" t="s">
        <v>102</v>
      </c>
      <c r="B27" s="1" t="s">
        <v>103</v>
      </c>
      <c r="C27" s="1">
        <v>1</v>
      </c>
      <c r="D27" s="1">
        <v>1</v>
      </c>
      <c r="E27" s="1">
        <v>2</v>
      </c>
      <c r="F27" s="1">
        <v>3</v>
      </c>
      <c r="G27" s="1">
        <v>1</v>
      </c>
      <c r="H27" s="1">
        <v>11</v>
      </c>
      <c r="I27" s="1">
        <v>2</v>
      </c>
    </row>
    <row r="28" spans="1:9" hidden="1" x14ac:dyDescent="0.2">
      <c r="A28" s="5" t="s">
        <v>104</v>
      </c>
      <c r="B28" s="1" t="s">
        <v>105</v>
      </c>
      <c r="C28" s="1">
        <v>29</v>
      </c>
      <c r="D28" s="1">
        <v>8</v>
      </c>
      <c r="E28" s="1">
        <v>8</v>
      </c>
      <c r="F28" s="1">
        <v>16</v>
      </c>
      <c r="G28" s="1">
        <v>17</v>
      </c>
      <c r="H28" s="1">
        <v>14</v>
      </c>
      <c r="I28" s="1">
        <v>20</v>
      </c>
    </row>
    <row r="29" spans="1:9" hidden="1" x14ac:dyDescent="0.2">
      <c r="A29" s="5" t="s">
        <v>106</v>
      </c>
      <c r="B29" s="1" t="s">
        <v>107</v>
      </c>
      <c r="C29" s="1">
        <v>2</v>
      </c>
      <c r="D29" s="1">
        <v>8</v>
      </c>
      <c r="E29" s="1">
        <v>3</v>
      </c>
      <c r="F29" s="1">
        <v>7</v>
      </c>
      <c r="G29" s="1">
        <v>5</v>
      </c>
      <c r="H29" s="1">
        <v>3</v>
      </c>
      <c r="I29" s="1">
        <v>3</v>
      </c>
    </row>
    <row r="30" spans="1:9" hidden="1" x14ac:dyDescent="0.2">
      <c r="A30" s="5" t="s">
        <v>108</v>
      </c>
      <c r="B30" s="1" t="s">
        <v>109</v>
      </c>
      <c r="C30" s="1">
        <v>9</v>
      </c>
      <c r="D30" s="1">
        <v>2</v>
      </c>
      <c r="E30" s="1">
        <v>4</v>
      </c>
      <c r="F30" s="1">
        <v>1</v>
      </c>
      <c r="G30" s="1">
        <v>2</v>
      </c>
      <c r="H30" s="1">
        <v>2</v>
      </c>
      <c r="I30" s="1">
        <v>1</v>
      </c>
    </row>
    <row r="31" spans="1:9" hidden="1" x14ac:dyDescent="0.2">
      <c r="A31" s="5" t="s">
        <v>110</v>
      </c>
      <c r="B31" s="1" t="s">
        <v>111</v>
      </c>
      <c r="C31" s="1">
        <v>9</v>
      </c>
      <c r="D31" s="1">
        <v>14</v>
      </c>
      <c r="E31" s="1">
        <v>11</v>
      </c>
      <c r="F31" s="1">
        <v>15</v>
      </c>
      <c r="G31" s="1">
        <v>2</v>
      </c>
      <c r="H31" s="1">
        <v>9</v>
      </c>
      <c r="I31" s="1">
        <v>6</v>
      </c>
    </row>
    <row r="32" spans="1:9" hidden="1" x14ac:dyDescent="0.2">
      <c r="A32" s="5" t="s">
        <v>112</v>
      </c>
      <c r="B32" s="1" t="s">
        <v>113</v>
      </c>
      <c r="C32" s="1">
        <v>1</v>
      </c>
      <c r="D32" s="1">
        <v>3</v>
      </c>
      <c r="E32" s="1">
        <v>2</v>
      </c>
      <c r="F32" s="1">
        <v>3</v>
      </c>
      <c r="G32" s="1">
        <v>2</v>
      </c>
      <c r="H32" s="1">
        <v>2</v>
      </c>
      <c r="I32" s="1">
        <v>3</v>
      </c>
    </row>
    <row r="33" spans="1:9" hidden="1" x14ac:dyDescent="0.2">
      <c r="A33" s="5" t="s">
        <v>114</v>
      </c>
      <c r="B33" s="1" t="s">
        <v>115</v>
      </c>
      <c r="C33" s="1">
        <v>1</v>
      </c>
      <c r="D33" s="1">
        <v>0</v>
      </c>
      <c r="E33" s="1">
        <v>1</v>
      </c>
      <c r="F33" s="1">
        <v>0</v>
      </c>
      <c r="G33" s="1">
        <v>0</v>
      </c>
      <c r="H33" s="1">
        <v>1</v>
      </c>
      <c r="I33" s="1">
        <v>0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2</v>
      </c>
      <c r="D35" s="1">
        <v>0</v>
      </c>
      <c r="E35" s="1">
        <v>1</v>
      </c>
      <c r="F35" s="1">
        <v>1</v>
      </c>
      <c r="G35" s="1">
        <v>1</v>
      </c>
      <c r="H35" s="1">
        <v>1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1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1</v>
      </c>
      <c r="H37" s="1">
        <v>1</v>
      </c>
      <c r="I37" s="1">
        <v>5</v>
      </c>
    </row>
    <row r="38" spans="1:9" hidden="1" x14ac:dyDescent="0.2">
      <c r="A38" s="5" t="s">
        <v>124</v>
      </c>
      <c r="B38" s="1" t="s">
        <v>125</v>
      </c>
      <c r="C38" s="1">
        <v>0</v>
      </c>
      <c r="D38" s="1">
        <v>1</v>
      </c>
      <c r="E38" s="1">
        <v>0</v>
      </c>
      <c r="F38" s="1">
        <v>0</v>
      </c>
      <c r="G38" s="1">
        <v>2</v>
      </c>
      <c r="H38" s="1">
        <v>0</v>
      </c>
      <c r="I38" s="1">
        <v>1</v>
      </c>
    </row>
    <row r="39" spans="1:9" hidden="1" x14ac:dyDescent="0.2">
      <c r="A39" s="5" t="s">
        <v>126</v>
      </c>
      <c r="B39" s="1" t="s">
        <v>127</v>
      </c>
      <c r="C39" s="1">
        <v>2</v>
      </c>
      <c r="D39" s="1">
        <v>2</v>
      </c>
      <c r="E39" s="1">
        <v>2</v>
      </c>
      <c r="F39" s="1">
        <v>2</v>
      </c>
      <c r="G39" s="1">
        <v>0</v>
      </c>
      <c r="H39" s="1">
        <v>1</v>
      </c>
      <c r="I39" s="1">
        <v>0</v>
      </c>
    </row>
    <row r="40" spans="1:9" hidden="1" x14ac:dyDescent="0.2">
      <c r="A40" s="5" t="s">
        <v>128</v>
      </c>
      <c r="B40" s="1" t="s">
        <v>129</v>
      </c>
      <c r="C40" s="1">
        <v>49</v>
      </c>
      <c r="D40" s="1">
        <v>29</v>
      </c>
      <c r="E40" s="1">
        <v>24</v>
      </c>
      <c r="F40" s="1">
        <v>22</v>
      </c>
      <c r="G40" s="1">
        <v>19</v>
      </c>
      <c r="H40" s="1">
        <v>18</v>
      </c>
      <c r="I40" s="1">
        <v>23</v>
      </c>
    </row>
    <row r="41" spans="1:9" hidden="1" x14ac:dyDescent="0.2">
      <c r="A41" s="5" t="s">
        <v>130</v>
      </c>
      <c r="B41" s="1" t="s">
        <v>131</v>
      </c>
      <c r="C41" s="1">
        <v>12</v>
      </c>
      <c r="D41" s="1">
        <v>16</v>
      </c>
      <c r="E41" s="1">
        <v>11</v>
      </c>
      <c r="F41" s="1">
        <v>6</v>
      </c>
      <c r="G41" s="1">
        <v>7</v>
      </c>
      <c r="H41" s="1">
        <v>3</v>
      </c>
      <c r="I41" s="1">
        <v>8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0</v>
      </c>
      <c r="F44" s="1">
        <v>1</v>
      </c>
      <c r="G44" s="1">
        <v>0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0</v>
      </c>
      <c r="D45" s="1">
        <v>0</v>
      </c>
      <c r="E45" s="1">
        <v>0</v>
      </c>
      <c r="F45" s="1">
        <v>1</v>
      </c>
      <c r="G45" s="1">
        <v>0</v>
      </c>
      <c r="H45" s="1">
        <v>0</v>
      </c>
      <c r="I45" s="1">
        <v>0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1</v>
      </c>
      <c r="D54" s="1">
        <v>2</v>
      </c>
      <c r="E54" s="1">
        <v>3</v>
      </c>
      <c r="F54" s="1">
        <v>3</v>
      </c>
      <c r="G54" s="1">
        <v>1</v>
      </c>
      <c r="H54" s="1">
        <v>1</v>
      </c>
      <c r="I54" s="1">
        <v>2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1</v>
      </c>
      <c r="H57" s="1">
        <v>0</v>
      </c>
      <c r="I57" s="1">
        <v>3</v>
      </c>
    </row>
    <row r="58" spans="1:9" hidden="1" x14ac:dyDescent="0.2">
      <c r="A58" s="23" t="s">
        <v>164</v>
      </c>
      <c r="B58" s="24" t="s">
        <v>165</v>
      </c>
      <c r="C58" s="6">
        <v>170</v>
      </c>
      <c r="D58" s="6">
        <v>145</v>
      </c>
      <c r="E58" s="6">
        <v>119</v>
      </c>
      <c r="F58" s="6">
        <v>112</v>
      </c>
      <c r="G58" s="6">
        <v>86</v>
      </c>
      <c r="H58" s="6">
        <v>93</v>
      </c>
      <c r="I58" s="6">
        <v>106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2</v>
      </c>
      <c r="D64" s="20">
        <f t="shared" ref="D64:I64" si="0">SUM(D6,D10,D11,D12,D14,D15)</f>
        <v>5</v>
      </c>
      <c r="E64" s="20">
        <f t="shared" si="0"/>
        <v>4</v>
      </c>
      <c r="F64" s="20">
        <f t="shared" si="0"/>
        <v>4</v>
      </c>
      <c r="G64" s="20">
        <f t="shared" si="0"/>
        <v>2</v>
      </c>
      <c r="H64" s="20">
        <f t="shared" si="0"/>
        <v>2</v>
      </c>
      <c r="I64" s="20">
        <f t="shared" si="0"/>
        <v>1</v>
      </c>
    </row>
    <row r="65" spans="2:9" x14ac:dyDescent="0.2">
      <c r="B65" s="1" t="s">
        <v>275</v>
      </c>
      <c r="C65" s="20">
        <f>SUM(C6,C7,C9,C10,C11,C12,C13,C15,C16,C17,C43,C44,C55,C56)</f>
        <v>19</v>
      </c>
      <c r="D65" s="20">
        <f t="shared" ref="D65:I65" si="1">SUM(D6,D7,D9,D10,D11,D12,D13,D15,D16,D17,D43,D44,D55,D56)</f>
        <v>31</v>
      </c>
      <c r="E65" s="20">
        <f t="shared" si="1"/>
        <v>22</v>
      </c>
      <c r="F65" s="20">
        <f t="shared" si="1"/>
        <v>13</v>
      </c>
      <c r="G65" s="20">
        <f t="shared" si="1"/>
        <v>15</v>
      </c>
      <c r="H65" s="20">
        <f t="shared" si="1"/>
        <v>17</v>
      </c>
      <c r="I65" s="20">
        <f t="shared" si="1"/>
        <v>16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138</v>
      </c>
      <c r="D66" s="20">
        <f t="shared" ref="D66:I66" si="2">SUM(D14,D18,D19,D20,D21,D22,D23,D24,D25,D26,D27,D28,D29,D30,D31,D32,D33,D34,D35,D36,D37,D38,D39,D40,D53)</f>
        <v>96</v>
      </c>
      <c r="E66" s="20">
        <f t="shared" si="2"/>
        <v>83</v>
      </c>
      <c r="F66" s="20">
        <f t="shared" si="2"/>
        <v>89</v>
      </c>
      <c r="G66" s="20">
        <f t="shared" si="2"/>
        <v>62</v>
      </c>
      <c r="H66" s="20">
        <f t="shared" si="2"/>
        <v>72</v>
      </c>
      <c r="I66" s="20">
        <f t="shared" si="2"/>
        <v>77</v>
      </c>
    </row>
    <row r="67" spans="2:9" x14ac:dyDescent="0.2">
      <c r="B67" s="1" t="s">
        <v>277</v>
      </c>
      <c r="C67" s="20">
        <f>SUM(C41,C42,C45,C46,C47,C48,C49,C50,C51,C52,C54,C57)</f>
        <v>13</v>
      </c>
      <c r="D67" s="20">
        <f t="shared" ref="D67:I67" si="3">SUM(D41,D42,D45,D46,D47,D48,D49,D50,D51,D52,D54,D57)</f>
        <v>18</v>
      </c>
      <c r="E67" s="20">
        <f t="shared" si="3"/>
        <v>14</v>
      </c>
      <c r="F67" s="20">
        <f t="shared" si="3"/>
        <v>10</v>
      </c>
      <c r="G67" s="20">
        <f t="shared" si="3"/>
        <v>9</v>
      </c>
      <c r="H67" s="20">
        <f t="shared" si="3"/>
        <v>4</v>
      </c>
      <c r="I67" s="20">
        <f t="shared" si="3"/>
        <v>13</v>
      </c>
    </row>
    <row r="68" spans="2:9" x14ac:dyDescent="0.2">
      <c r="B68" s="10" t="s">
        <v>278</v>
      </c>
      <c r="C68" s="22">
        <f>(C58/C70)*100000</f>
        <v>2756.6077509323823</v>
      </c>
      <c r="D68" s="22">
        <f t="shared" ref="D68:I68" si="4">(D58/D70)*100000</f>
        <v>2328.5691344146458</v>
      </c>
      <c r="E68" s="22">
        <f t="shared" si="4"/>
        <v>1911.0325999678817</v>
      </c>
      <c r="F68" s="22">
        <f t="shared" si="4"/>
        <v>1750.2734802312862</v>
      </c>
      <c r="G68" s="22">
        <f t="shared" si="4"/>
        <v>1287.4251497005989</v>
      </c>
      <c r="H68" s="22">
        <f t="shared" si="4"/>
        <v>1382.4884792626729</v>
      </c>
      <c r="I68" s="22">
        <f t="shared" si="4"/>
        <v>1566.4252992463423</v>
      </c>
    </row>
    <row r="69" spans="2:9" x14ac:dyDescent="0.2">
      <c r="B69" s="10" t="s">
        <v>279</v>
      </c>
      <c r="C69" s="17">
        <f>(C58/C70)*1000</f>
        <v>27.566077509323822</v>
      </c>
      <c r="D69" s="17">
        <f t="shared" ref="D69:I69" si="5">(D58/D70)*1000</f>
        <v>23.285691344146457</v>
      </c>
      <c r="E69" s="17">
        <f t="shared" si="5"/>
        <v>19.110325999678818</v>
      </c>
      <c r="F69" s="17">
        <f t="shared" si="5"/>
        <v>17.502734802312862</v>
      </c>
      <c r="G69" s="17">
        <f t="shared" si="5"/>
        <v>12.874251497005988</v>
      </c>
      <c r="H69" s="17">
        <f t="shared" si="5"/>
        <v>13.82488479262673</v>
      </c>
      <c r="I69" s="17">
        <f t="shared" si="5"/>
        <v>15.664252992463425</v>
      </c>
    </row>
    <row r="70" spans="2:9" x14ac:dyDescent="0.2">
      <c r="B70" s="10" t="s">
        <v>215</v>
      </c>
      <c r="C70" s="26">
        <v>6167</v>
      </c>
      <c r="D70" s="26">
        <v>6227</v>
      </c>
      <c r="E70" s="26">
        <v>6227</v>
      </c>
      <c r="F70" s="26">
        <v>6399</v>
      </c>
      <c r="G70" s="26">
        <v>6680</v>
      </c>
      <c r="H70" s="26">
        <v>6727</v>
      </c>
      <c r="I70" s="26">
        <v>6767</v>
      </c>
    </row>
  </sheetData>
  <mergeCells count="3">
    <mergeCell ref="B1:I1"/>
    <mergeCell ref="B2:I2"/>
    <mergeCell ref="A58:B58"/>
  </mergeCells>
  <hyperlinks>
    <hyperlink ref="A2" location="DocumentMap!A47" display="&lt;&lt; Back to Document Map" xr:uid="{00000000-0004-0000-2E00-000000000000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211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0</v>
      </c>
      <c r="E6" s="1">
        <v>0</v>
      </c>
      <c r="F6" s="1">
        <v>0</v>
      </c>
      <c r="G6" s="1">
        <v>1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1</v>
      </c>
      <c r="D9" s="1">
        <v>3</v>
      </c>
      <c r="E9" s="1">
        <v>1</v>
      </c>
      <c r="F9" s="1">
        <v>1</v>
      </c>
      <c r="G9" s="1">
        <v>0</v>
      </c>
      <c r="H9" s="1">
        <v>3</v>
      </c>
      <c r="I9" s="1">
        <v>1</v>
      </c>
    </row>
    <row r="10" spans="1:9" hidden="1" x14ac:dyDescent="0.2">
      <c r="A10" s="5" t="s">
        <v>68</v>
      </c>
      <c r="B10" s="1" t="s">
        <v>69</v>
      </c>
      <c r="C10" s="1">
        <v>9</v>
      </c>
      <c r="D10" s="1">
        <v>20</v>
      </c>
      <c r="E10" s="1">
        <v>9</v>
      </c>
      <c r="F10" s="1">
        <v>11</v>
      </c>
      <c r="G10" s="1">
        <v>7</v>
      </c>
      <c r="H10" s="1">
        <v>11</v>
      </c>
      <c r="I10" s="1">
        <v>19</v>
      </c>
    </row>
    <row r="11" spans="1:9" hidden="1" x14ac:dyDescent="0.2">
      <c r="A11" s="5" t="s">
        <v>70</v>
      </c>
      <c r="B11" s="1" t="s">
        <v>71</v>
      </c>
      <c r="C11" s="1">
        <v>3</v>
      </c>
      <c r="D11" s="1">
        <v>3</v>
      </c>
      <c r="E11" s="1">
        <v>4</v>
      </c>
      <c r="F11" s="1">
        <v>0</v>
      </c>
      <c r="G11" s="1">
        <v>6</v>
      </c>
      <c r="H11" s="1">
        <v>2</v>
      </c>
      <c r="I11" s="1">
        <v>1</v>
      </c>
    </row>
    <row r="12" spans="1:9" hidden="1" x14ac:dyDescent="0.2">
      <c r="A12" s="5" t="s">
        <v>72</v>
      </c>
      <c r="B12" s="1" t="s">
        <v>73</v>
      </c>
      <c r="C12" s="1">
        <v>5</v>
      </c>
      <c r="D12" s="1">
        <v>1</v>
      </c>
      <c r="E12" s="1">
        <v>1</v>
      </c>
      <c r="F12" s="1">
        <v>3</v>
      </c>
      <c r="G12" s="1">
        <v>3</v>
      </c>
      <c r="H12" s="1">
        <v>2</v>
      </c>
      <c r="I12" s="1">
        <v>2</v>
      </c>
    </row>
    <row r="13" spans="1:9" hidden="1" x14ac:dyDescent="0.2">
      <c r="A13" s="5" t="s">
        <v>74</v>
      </c>
      <c r="B13" s="1" t="s">
        <v>75</v>
      </c>
      <c r="C13" s="1">
        <v>6</v>
      </c>
      <c r="D13" s="1">
        <v>7</v>
      </c>
      <c r="E13" s="1">
        <v>17</v>
      </c>
      <c r="F13" s="1">
        <v>5</v>
      </c>
      <c r="G13" s="1">
        <v>12</v>
      </c>
      <c r="H13" s="1">
        <v>12</v>
      </c>
      <c r="I13" s="1">
        <v>11</v>
      </c>
    </row>
    <row r="14" spans="1:9" hidden="1" x14ac:dyDescent="0.2">
      <c r="A14" s="5" t="s">
        <v>76</v>
      </c>
      <c r="B14" s="1" t="s">
        <v>77</v>
      </c>
      <c r="C14" s="1">
        <v>9</v>
      </c>
      <c r="D14" s="1">
        <v>7</v>
      </c>
      <c r="E14" s="1">
        <v>2</v>
      </c>
      <c r="F14" s="1">
        <v>3</v>
      </c>
      <c r="G14" s="1">
        <v>7</v>
      </c>
      <c r="H14" s="1">
        <v>7</v>
      </c>
      <c r="I14" s="1">
        <v>3</v>
      </c>
    </row>
    <row r="15" spans="1:9" hidden="1" x14ac:dyDescent="0.2">
      <c r="A15" s="5" t="s">
        <v>78</v>
      </c>
      <c r="B15" s="1" t="s">
        <v>79</v>
      </c>
      <c r="C15" s="1">
        <v>40</v>
      </c>
      <c r="D15" s="1">
        <v>34</v>
      </c>
      <c r="E15" s="1">
        <v>38</v>
      </c>
      <c r="F15" s="1">
        <v>44</v>
      </c>
      <c r="G15" s="1">
        <v>36</v>
      </c>
      <c r="H15" s="1">
        <v>27</v>
      </c>
      <c r="I15" s="1">
        <v>43</v>
      </c>
    </row>
    <row r="16" spans="1:9" hidden="1" x14ac:dyDescent="0.2">
      <c r="A16" s="5" t="s">
        <v>80</v>
      </c>
      <c r="B16" s="1" t="s">
        <v>81</v>
      </c>
      <c r="C16" s="1">
        <v>243</v>
      </c>
      <c r="D16" s="1">
        <v>269</v>
      </c>
      <c r="E16" s="1">
        <v>297</v>
      </c>
      <c r="F16" s="1">
        <v>282</v>
      </c>
      <c r="G16" s="1">
        <v>207</v>
      </c>
      <c r="H16" s="1">
        <v>269</v>
      </c>
      <c r="I16" s="1">
        <v>254</v>
      </c>
    </row>
    <row r="17" spans="1:9" hidden="1" x14ac:dyDescent="0.2">
      <c r="A17" s="5" t="s">
        <v>82</v>
      </c>
      <c r="B17" s="1" t="s">
        <v>83</v>
      </c>
      <c r="C17" s="1">
        <v>14</v>
      </c>
      <c r="D17" s="1">
        <v>22</v>
      </c>
      <c r="E17" s="1">
        <v>11</v>
      </c>
      <c r="F17" s="1">
        <v>13</v>
      </c>
      <c r="G17" s="1">
        <v>10</v>
      </c>
      <c r="H17" s="1">
        <v>11</v>
      </c>
      <c r="I17" s="1">
        <v>13</v>
      </c>
    </row>
    <row r="18" spans="1:9" hidden="1" x14ac:dyDescent="0.2">
      <c r="A18" s="5" t="s">
        <v>84</v>
      </c>
      <c r="B18" s="1" t="s">
        <v>85</v>
      </c>
      <c r="C18" s="1">
        <v>6</v>
      </c>
      <c r="D18" s="1">
        <v>3</v>
      </c>
      <c r="E18" s="1">
        <v>2</v>
      </c>
      <c r="F18" s="1">
        <v>6</v>
      </c>
      <c r="G18" s="1">
        <v>2</v>
      </c>
      <c r="H18" s="1">
        <v>4</v>
      </c>
      <c r="I18" s="1">
        <v>8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1</v>
      </c>
    </row>
    <row r="20" spans="1:9" hidden="1" x14ac:dyDescent="0.2">
      <c r="A20" s="5" t="s">
        <v>88</v>
      </c>
      <c r="B20" s="1" t="s">
        <v>89</v>
      </c>
      <c r="C20" s="1">
        <v>94</v>
      </c>
      <c r="D20" s="1">
        <v>69</v>
      </c>
      <c r="E20" s="1">
        <v>60</v>
      </c>
      <c r="F20" s="1">
        <v>55</v>
      </c>
      <c r="G20" s="1">
        <v>46</v>
      </c>
      <c r="H20" s="1">
        <v>40</v>
      </c>
      <c r="I20" s="1">
        <v>43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1</v>
      </c>
      <c r="F21" s="1">
        <v>0</v>
      </c>
      <c r="G21" s="1">
        <v>0</v>
      </c>
      <c r="H21" s="1">
        <v>0</v>
      </c>
      <c r="I21" s="1">
        <v>0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0</v>
      </c>
      <c r="I22" s="1">
        <v>1</v>
      </c>
    </row>
    <row r="23" spans="1:9" hidden="1" x14ac:dyDescent="0.2">
      <c r="A23" s="5" t="s">
        <v>94</v>
      </c>
      <c r="B23" s="1" t="s">
        <v>95</v>
      </c>
      <c r="C23" s="1">
        <v>13</v>
      </c>
      <c r="D23" s="1">
        <v>32</v>
      </c>
      <c r="E23" s="1">
        <v>22</v>
      </c>
      <c r="F23" s="1">
        <v>14</v>
      </c>
      <c r="G23" s="1">
        <v>19</v>
      </c>
      <c r="H23" s="1">
        <v>10</v>
      </c>
      <c r="I23" s="1">
        <v>31</v>
      </c>
    </row>
    <row r="24" spans="1:9" hidden="1" x14ac:dyDescent="0.2">
      <c r="A24" s="5" t="s">
        <v>96</v>
      </c>
      <c r="B24" s="1" t="s">
        <v>97</v>
      </c>
      <c r="C24" s="1">
        <v>22</v>
      </c>
      <c r="D24" s="1">
        <v>17</v>
      </c>
      <c r="E24" s="1">
        <v>6</v>
      </c>
      <c r="F24" s="1">
        <v>4</v>
      </c>
      <c r="G24" s="1">
        <v>7</v>
      </c>
      <c r="H24" s="1">
        <v>7</v>
      </c>
      <c r="I24" s="1">
        <v>16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24</v>
      </c>
      <c r="D26" s="1">
        <v>7</v>
      </c>
      <c r="E26" s="1">
        <v>11</v>
      </c>
      <c r="F26" s="1">
        <v>13</v>
      </c>
      <c r="G26" s="1">
        <v>9</v>
      </c>
      <c r="H26" s="1">
        <v>8</v>
      </c>
      <c r="I26" s="1">
        <v>23</v>
      </c>
    </row>
    <row r="27" spans="1:9" hidden="1" x14ac:dyDescent="0.2">
      <c r="A27" s="5" t="s">
        <v>102</v>
      </c>
      <c r="B27" s="1" t="s">
        <v>103</v>
      </c>
      <c r="C27" s="1">
        <v>9</v>
      </c>
      <c r="D27" s="1">
        <v>10</v>
      </c>
      <c r="E27" s="1">
        <v>11</v>
      </c>
      <c r="F27" s="1">
        <v>8</v>
      </c>
      <c r="G27" s="1">
        <v>23</v>
      </c>
      <c r="H27" s="1">
        <v>27</v>
      </c>
      <c r="I27" s="1">
        <v>15</v>
      </c>
    </row>
    <row r="28" spans="1:9" hidden="1" x14ac:dyDescent="0.2">
      <c r="A28" s="5" t="s">
        <v>104</v>
      </c>
      <c r="B28" s="1" t="s">
        <v>105</v>
      </c>
      <c r="C28" s="1">
        <v>134</v>
      </c>
      <c r="D28" s="1">
        <v>154</v>
      </c>
      <c r="E28" s="1">
        <v>113</v>
      </c>
      <c r="F28" s="1">
        <v>104</v>
      </c>
      <c r="G28" s="1">
        <v>90</v>
      </c>
      <c r="H28" s="1">
        <v>98</v>
      </c>
      <c r="I28" s="1">
        <v>93</v>
      </c>
    </row>
    <row r="29" spans="1:9" hidden="1" x14ac:dyDescent="0.2">
      <c r="A29" s="5" t="s">
        <v>106</v>
      </c>
      <c r="B29" s="1" t="s">
        <v>107</v>
      </c>
      <c r="C29" s="1">
        <v>29</v>
      </c>
      <c r="D29" s="1">
        <v>25</v>
      </c>
      <c r="E29" s="1">
        <v>19</v>
      </c>
      <c r="F29" s="1">
        <v>29</v>
      </c>
      <c r="G29" s="1">
        <v>24</v>
      </c>
      <c r="H29" s="1">
        <v>34</v>
      </c>
      <c r="I29" s="1">
        <v>29</v>
      </c>
    </row>
    <row r="30" spans="1:9" hidden="1" x14ac:dyDescent="0.2">
      <c r="A30" s="5" t="s">
        <v>108</v>
      </c>
      <c r="B30" s="1" t="s">
        <v>109</v>
      </c>
      <c r="C30" s="1">
        <v>15</v>
      </c>
      <c r="D30" s="1">
        <v>10</v>
      </c>
      <c r="E30" s="1">
        <v>16</v>
      </c>
      <c r="F30" s="1">
        <v>15</v>
      </c>
      <c r="G30" s="1">
        <v>13</v>
      </c>
      <c r="H30" s="1">
        <v>6</v>
      </c>
      <c r="I30" s="1">
        <v>7</v>
      </c>
    </row>
    <row r="31" spans="1:9" hidden="1" x14ac:dyDescent="0.2">
      <c r="A31" s="5" t="s">
        <v>110</v>
      </c>
      <c r="B31" s="1" t="s">
        <v>111</v>
      </c>
      <c r="C31" s="1">
        <v>57</v>
      </c>
      <c r="D31" s="1">
        <v>42</v>
      </c>
      <c r="E31" s="1">
        <v>50</v>
      </c>
      <c r="F31" s="1">
        <v>32</v>
      </c>
      <c r="G31" s="1">
        <v>30</v>
      </c>
      <c r="H31" s="1">
        <v>30</v>
      </c>
      <c r="I31" s="1">
        <v>39</v>
      </c>
    </row>
    <row r="32" spans="1:9" hidden="1" x14ac:dyDescent="0.2">
      <c r="A32" s="5" t="s">
        <v>112</v>
      </c>
      <c r="B32" s="1" t="s">
        <v>113</v>
      </c>
      <c r="C32" s="1">
        <v>22</v>
      </c>
      <c r="D32" s="1">
        <v>19</v>
      </c>
      <c r="E32" s="1">
        <v>21</v>
      </c>
      <c r="F32" s="1">
        <v>13</v>
      </c>
      <c r="G32" s="1">
        <v>10</v>
      </c>
      <c r="H32" s="1">
        <v>16</v>
      </c>
      <c r="I32" s="1">
        <v>18</v>
      </c>
    </row>
    <row r="33" spans="1:9" hidden="1" x14ac:dyDescent="0.2">
      <c r="A33" s="5" t="s">
        <v>114</v>
      </c>
      <c r="B33" s="1" t="s">
        <v>115</v>
      </c>
      <c r="C33" s="1">
        <v>3</v>
      </c>
      <c r="D33" s="1">
        <v>3</v>
      </c>
      <c r="E33" s="1">
        <v>5</v>
      </c>
      <c r="F33" s="1">
        <v>7</v>
      </c>
      <c r="G33" s="1">
        <v>7</v>
      </c>
      <c r="H33" s="1">
        <v>3</v>
      </c>
      <c r="I33" s="1">
        <v>10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0</v>
      </c>
      <c r="G34" s="1">
        <v>1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3</v>
      </c>
      <c r="D35" s="1">
        <v>7</v>
      </c>
      <c r="E35" s="1">
        <v>3</v>
      </c>
      <c r="F35" s="1">
        <v>0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0</v>
      </c>
      <c r="G36" s="1">
        <v>1</v>
      </c>
      <c r="H36" s="1">
        <v>0</v>
      </c>
      <c r="I36" s="1">
        <v>0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4</v>
      </c>
      <c r="G37" s="1">
        <v>4</v>
      </c>
      <c r="H37" s="1">
        <v>6</v>
      </c>
      <c r="I37" s="1">
        <v>4</v>
      </c>
    </row>
    <row r="38" spans="1:9" hidden="1" x14ac:dyDescent="0.2">
      <c r="A38" s="5" t="s">
        <v>124</v>
      </c>
      <c r="B38" s="1" t="s">
        <v>125</v>
      </c>
      <c r="C38" s="1">
        <v>3</v>
      </c>
      <c r="D38" s="1">
        <v>1</v>
      </c>
      <c r="E38" s="1">
        <v>3</v>
      </c>
      <c r="F38" s="1">
        <v>3</v>
      </c>
      <c r="G38" s="1">
        <v>2</v>
      </c>
      <c r="H38" s="1">
        <v>2</v>
      </c>
      <c r="I38" s="1">
        <v>2</v>
      </c>
    </row>
    <row r="39" spans="1:9" hidden="1" x14ac:dyDescent="0.2">
      <c r="A39" s="5" t="s">
        <v>126</v>
      </c>
      <c r="B39" s="1" t="s">
        <v>127</v>
      </c>
      <c r="C39" s="1">
        <v>11</v>
      </c>
      <c r="D39" s="1">
        <v>23</v>
      </c>
      <c r="E39" s="1">
        <v>15</v>
      </c>
      <c r="F39" s="1">
        <v>21</v>
      </c>
      <c r="G39" s="1">
        <v>11</v>
      </c>
      <c r="H39" s="1">
        <v>11</v>
      </c>
      <c r="I39" s="1">
        <v>10</v>
      </c>
    </row>
    <row r="40" spans="1:9" hidden="1" x14ac:dyDescent="0.2">
      <c r="A40" s="5" t="s">
        <v>128</v>
      </c>
      <c r="B40" s="1" t="s">
        <v>129</v>
      </c>
      <c r="C40" s="1">
        <v>159</v>
      </c>
      <c r="D40" s="1">
        <v>178</v>
      </c>
      <c r="E40" s="1">
        <v>177</v>
      </c>
      <c r="F40" s="1">
        <v>179</v>
      </c>
      <c r="G40" s="1">
        <v>142</v>
      </c>
      <c r="H40" s="1">
        <v>132</v>
      </c>
      <c r="I40" s="1">
        <v>135</v>
      </c>
    </row>
    <row r="41" spans="1:9" hidden="1" x14ac:dyDescent="0.2">
      <c r="A41" s="5" t="s">
        <v>130</v>
      </c>
      <c r="B41" s="1" t="s">
        <v>131</v>
      </c>
      <c r="C41" s="1">
        <v>25</v>
      </c>
      <c r="D41" s="1">
        <v>27</v>
      </c>
      <c r="E41" s="1">
        <v>51</v>
      </c>
      <c r="F41" s="1">
        <v>58</v>
      </c>
      <c r="G41" s="1">
        <v>23</v>
      </c>
      <c r="H41" s="1">
        <v>21</v>
      </c>
      <c r="I41" s="1">
        <v>33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3</v>
      </c>
      <c r="D44" s="1">
        <v>2</v>
      </c>
      <c r="E44" s="1">
        <v>1</v>
      </c>
      <c r="F44" s="1">
        <v>1</v>
      </c>
      <c r="G44" s="1">
        <v>0</v>
      </c>
      <c r="H44" s="1">
        <v>0</v>
      </c>
      <c r="I44" s="1">
        <v>1</v>
      </c>
    </row>
    <row r="45" spans="1:9" hidden="1" x14ac:dyDescent="0.2">
      <c r="A45" s="5" t="s">
        <v>138</v>
      </c>
      <c r="B45" s="1" t="s">
        <v>139</v>
      </c>
      <c r="C45" s="1">
        <v>1</v>
      </c>
      <c r="D45" s="1">
        <v>1</v>
      </c>
      <c r="E45" s="1">
        <v>0</v>
      </c>
      <c r="F45" s="1">
        <v>4</v>
      </c>
      <c r="G45" s="1">
        <v>1</v>
      </c>
      <c r="H45" s="1">
        <v>1</v>
      </c>
      <c r="I45" s="1">
        <v>1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1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15</v>
      </c>
      <c r="D54" s="1">
        <v>10</v>
      </c>
      <c r="E54" s="1">
        <v>15</v>
      </c>
      <c r="F54" s="1">
        <v>22</v>
      </c>
      <c r="G54" s="1">
        <v>9</v>
      </c>
      <c r="H54" s="1">
        <v>15</v>
      </c>
      <c r="I54" s="1">
        <v>18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3</v>
      </c>
      <c r="I57" s="1">
        <v>1</v>
      </c>
    </row>
    <row r="58" spans="1:9" hidden="1" x14ac:dyDescent="0.2">
      <c r="A58" s="23" t="s">
        <v>164</v>
      </c>
      <c r="B58" s="24" t="s">
        <v>165</v>
      </c>
      <c r="C58" s="6">
        <v>978</v>
      </c>
      <c r="D58" s="6">
        <v>1007</v>
      </c>
      <c r="E58" s="6">
        <v>982</v>
      </c>
      <c r="F58" s="6">
        <v>954</v>
      </c>
      <c r="G58" s="6">
        <v>764</v>
      </c>
      <c r="H58" s="6">
        <v>818</v>
      </c>
      <c r="I58" s="6">
        <v>886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66</v>
      </c>
      <c r="D64" s="20">
        <f t="shared" ref="D64:I64" si="0">SUM(D6,D10,D11,D12,D14,D15)</f>
        <v>65</v>
      </c>
      <c r="E64" s="20">
        <f t="shared" si="0"/>
        <v>54</v>
      </c>
      <c r="F64" s="20">
        <f t="shared" si="0"/>
        <v>61</v>
      </c>
      <c r="G64" s="20">
        <f t="shared" si="0"/>
        <v>60</v>
      </c>
      <c r="H64" s="20">
        <f t="shared" si="0"/>
        <v>49</v>
      </c>
      <c r="I64" s="20">
        <f t="shared" si="0"/>
        <v>68</v>
      </c>
    </row>
    <row r="65" spans="2:9" x14ac:dyDescent="0.2">
      <c r="B65" s="1" t="s">
        <v>275</v>
      </c>
      <c r="C65" s="20">
        <f>SUM(C6,C7,C9,C10,C11,C12,C13,C15,C16,C17,C43,C44,C55,C56)</f>
        <v>324</v>
      </c>
      <c r="D65" s="20">
        <f t="shared" ref="D65:I65" si="1">SUM(D6,D7,D9,D10,D11,D12,D13,D15,D16,D17,D43,D44,D55,D56)</f>
        <v>361</v>
      </c>
      <c r="E65" s="20">
        <f t="shared" si="1"/>
        <v>379</v>
      </c>
      <c r="F65" s="20">
        <f t="shared" si="1"/>
        <v>360</v>
      </c>
      <c r="G65" s="20">
        <f t="shared" si="1"/>
        <v>282</v>
      </c>
      <c r="H65" s="20">
        <f t="shared" si="1"/>
        <v>337</v>
      </c>
      <c r="I65" s="20">
        <f t="shared" si="1"/>
        <v>345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613</v>
      </c>
      <c r="D66" s="20">
        <f t="shared" ref="D66:I66" si="2">SUM(D14,D18,D19,D20,D21,D22,D23,D24,D25,D26,D27,D28,D29,D30,D31,D32,D33,D34,D35,D36,D37,D38,D39,D40,D53)</f>
        <v>607</v>
      </c>
      <c r="E66" s="20">
        <f t="shared" si="2"/>
        <v>537</v>
      </c>
      <c r="F66" s="20">
        <f t="shared" si="2"/>
        <v>510</v>
      </c>
      <c r="G66" s="20">
        <f t="shared" si="2"/>
        <v>449</v>
      </c>
      <c r="H66" s="20">
        <f t="shared" si="2"/>
        <v>441</v>
      </c>
      <c r="I66" s="20">
        <f t="shared" si="2"/>
        <v>488</v>
      </c>
    </row>
    <row r="67" spans="2:9" x14ac:dyDescent="0.2">
      <c r="B67" s="1" t="s">
        <v>277</v>
      </c>
      <c r="C67" s="20">
        <f>SUM(C41,C42,C45,C46,C47,C48,C49,C50,C51,C52,C54,C57)</f>
        <v>41</v>
      </c>
      <c r="D67" s="20">
        <f t="shared" ref="D67:I67" si="3">SUM(D41,D42,D45,D46,D47,D48,D49,D50,D51,D52,D54,D57)</f>
        <v>39</v>
      </c>
      <c r="E67" s="20">
        <f t="shared" si="3"/>
        <v>66</v>
      </c>
      <c r="F67" s="20">
        <f t="shared" si="3"/>
        <v>84</v>
      </c>
      <c r="G67" s="20">
        <f t="shared" si="3"/>
        <v>33</v>
      </c>
      <c r="H67" s="20">
        <f t="shared" si="3"/>
        <v>40</v>
      </c>
      <c r="I67" s="20">
        <f t="shared" si="3"/>
        <v>53</v>
      </c>
    </row>
    <row r="68" spans="2:9" x14ac:dyDescent="0.2">
      <c r="B68" s="10" t="s">
        <v>278</v>
      </c>
      <c r="C68" s="22">
        <f>(C58/C70)*100000</f>
        <v>3397.0128516846125</v>
      </c>
      <c r="D68" s="22">
        <f t="shared" ref="D68:I68" si="4">(D58/D70)*100000</f>
        <v>3537.8021360314779</v>
      </c>
      <c r="E68" s="22">
        <f t="shared" si="4"/>
        <v>3449.971894322653</v>
      </c>
      <c r="F68" s="22">
        <f t="shared" si="4"/>
        <v>3308.938295584614</v>
      </c>
      <c r="G68" s="22">
        <f t="shared" si="4"/>
        <v>2549.7263382725937</v>
      </c>
      <c r="H68" s="22">
        <f t="shared" si="4"/>
        <v>2619.5279725878245</v>
      </c>
      <c r="I68" s="22">
        <f t="shared" si="4"/>
        <v>2832.4808184143221</v>
      </c>
    </row>
    <row r="69" spans="2:9" x14ac:dyDescent="0.2">
      <c r="B69" s="10" t="s">
        <v>279</v>
      </c>
      <c r="C69" s="17">
        <f>(C58/C70)*1000</f>
        <v>33.970128516846124</v>
      </c>
      <c r="D69" s="17">
        <f t="shared" ref="D69:I69" si="5">(D58/D70)*1000</f>
        <v>35.378021360314783</v>
      </c>
      <c r="E69" s="17">
        <f t="shared" si="5"/>
        <v>34.499718943226533</v>
      </c>
      <c r="F69" s="17">
        <f t="shared" si="5"/>
        <v>33.089382955846141</v>
      </c>
      <c r="G69" s="17">
        <f t="shared" si="5"/>
        <v>25.497263382725937</v>
      </c>
      <c r="H69" s="17">
        <f t="shared" si="5"/>
        <v>26.195279725878244</v>
      </c>
      <c r="I69" s="17">
        <f t="shared" si="5"/>
        <v>28.324808184143222</v>
      </c>
    </row>
    <row r="70" spans="2:9" x14ac:dyDescent="0.2">
      <c r="B70" s="10" t="s">
        <v>215</v>
      </c>
      <c r="C70" s="26">
        <v>28790</v>
      </c>
      <c r="D70" s="26">
        <v>28464</v>
      </c>
      <c r="E70" s="26">
        <v>28464</v>
      </c>
      <c r="F70" s="26">
        <v>28831</v>
      </c>
      <c r="G70" s="26">
        <v>29964</v>
      </c>
      <c r="H70" s="26">
        <v>31227</v>
      </c>
      <c r="I70" s="26">
        <v>31280</v>
      </c>
    </row>
  </sheetData>
  <mergeCells count="3">
    <mergeCell ref="B1:I1"/>
    <mergeCell ref="B2:I2"/>
    <mergeCell ref="A58:B58"/>
  </mergeCells>
  <hyperlinks>
    <hyperlink ref="A2" location="DocumentMap!A48" display="&lt;&lt; Back to Document Map" xr:uid="{00000000-0004-0000-2F00-000000000000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212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1</v>
      </c>
      <c r="E6" s="1">
        <v>1</v>
      </c>
      <c r="F6" s="1">
        <v>1</v>
      </c>
      <c r="G6" s="1">
        <v>0</v>
      </c>
      <c r="H6" s="1">
        <v>0</v>
      </c>
      <c r="I6" s="1">
        <v>0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0</v>
      </c>
      <c r="D9" s="1">
        <v>0</v>
      </c>
      <c r="E9" s="1">
        <v>0</v>
      </c>
      <c r="F9" s="1">
        <v>1</v>
      </c>
      <c r="G9" s="1">
        <v>1</v>
      </c>
      <c r="H9" s="1">
        <v>0</v>
      </c>
      <c r="I9" s="1">
        <v>0</v>
      </c>
    </row>
    <row r="10" spans="1:9" hidden="1" x14ac:dyDescent="0.2">
      <c r="A10" s="5" t="s">
        <v>68</v>
      </c>
      <c r="B10" s="1" t="s">
        <v>69</v>
      </c>
      <c r="C10" s="1">
        <v>2</v>
      </c>
      <c r="D10" s="1">
        <v>5</v>
      </c>
      <c r="E10" s="1">
        <v>5</v>
      </c>
      <c r="F10" s="1">
        <v>7</v>
      </c>
      <c r="G10" s="1">
        <v>2</v>
      </c>
      <c r="H10" s="1">
        <v>5</v>
      </c>
      <c r="I10" s="1">
        <v>7</v>
      </c>
    </row>
    <row r="11" spans="1:9" hidden="1" x14ac:dyDescent="0.2">
      <c r="A11" s="5" t="s">
        <v>70</v>
      </c>
      <c r="B11" s="1" t="s">
        <v>71</v>
      </c>
      <c r="C11" s="1">
        <v>0</v>
      </c>
      <c r="D11" s="1">
        <v>1</v>
      </c>
      <c r="E11" s="1">
        <v>2</v>
      </c>
      <c r="F11" s="1">
        <v>1</v>
      </c>
      <c r="G11" s="1">
        <v>0</v>
      </c>
      <c r="H11" s="1">
        <v>2</v>
      </c>
      <c r="I11" s="1">
        <v>0</v>
      </c>
    </row>
    <row r="12" spans="1:9" hidden="1" x14ac:dyDescent="0.2">
      <c r="A12" s="5" t="s">
        <v>72</v>
      </c>
      <c r="B12" s="1" t="s">
        <v>73</v>
      </c>
      <c r="C12" s="1">
        <v>0</v>
      </c>
      <c r="D12" s="1">
        <v>1</v>
      </c>
      <c r="E12" s="1">
        <v>2</v>
      </c>
      <c r="F12" s="1">
        <v>1</v>
      </c>
      <c r="G12" s="1">
        <v>1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6</v>
      </c>
      <c r="D13" s="1">
        <v>9</v>
      </c>
      <c r="E13" s="1">
        <v>1</v>
      </c>
      <c r="F13" s="1">
        <v>2</v>
      </c>
      <c r="G13" s="1">
        <v>2</v>
      </c>
      <c r="H13" s="1">
        <v>3</v>
      </c>
      <c r="I13" s="1">
        <v>6</v>
      </c>
    </row>
    <row r="14" spans="1:9" hidden="1" x14ac:dyDescent="0.2">
      <c r="A14" s="5" t="s">
        <v>76</v>
      </c>
      <c r="B14" s="1" t="s">
        <v>77</v>
      </c>
      <c r="C14" s="1">
        <v>7</v>
      </c>
      <c r="D14" s="1">
        <v>3</v>
      </c>
      <c r="E14" s="1">
        <v>0</v>
      </c>
      <c r="F14" s="1">
        <v>0</v>
      </c>
      <c r="G14" s="1">
        <v>2</v>
      </c>
      <c r="H14" s="1">
        <v>1</v>
      </c>
      <c r="I14" s="1">
        <v>0</v>
      </c>
    </row>
    <row r="15" spans="1:9" hidden="1" x14ac:dyDescent="0.2">
      <c r="A15" s="5" t="s">
        <v>78</v>
      </c>
      <c r="B15" s="1" t="s">
        <v>79</v>
      </c>
      <c r="C15" s="1">
        <v>8</v>
      </c>
      <c r="D15" s="1">
        <v>6</v>
      </c>
      <c r="E15" s="1">
        <v>7</v>
      </c>
      <c r="F15" s="1">
        <v>8</v>
      </c>
      <c r="G15" s="1">
        <v>9</v>
      </c>
      <c r="H15" s="1">
        <v>8</v>
      </c>
      <c r="I15" s="1">
        <v>11</v>
      </c>
    </row>
    <row r="16" spans="1:9" hidden="1" x14ac:dyDescent="0.2">
      <c r="A16" s="5" t="s">
        <v>80</v>
      </c>
      <c r="B16" s="1" t="s">
        <v>81</v>
      </c>
      <c r="C16" s="1">
        <v>169</v>
      </c>
      <c r="D16" s="1">
        <v>146</v>
      </c>
      <c r="E16" s="1">
        <v>161</v>
      </c>
      <c r="F16" s="1">
        <v>133</v>
      </c>
      <c r="G16" s="1">
        <v>154</v>
      </c>
      <c r="H16" s="1">
        <v>140</v>
      </c>
      <c r="I16" s="1">
        <v>136</v>
      </c>
    </row>
    <row r="17" spans="1:9" hidden="1" x14ac:dyDescent="0.2">
      <c r="A17" s="5" t="s">
        <v>82</v>
      </c>
      <c r="B17" s="1" t="s">
        <v>83</v>
      </c>
      <c r="C17" s="1">
        <v>17</v>
      </c>
      <c r="D17" s="1">
        <v>18</v>
      </c>
      <c r="E17" s="1">
        <v>14</v>
      </c>
      <c r="F17" s="1">
        <v>27</v>
      </c>
      <c r="G17" s="1">
        <v>11</v>
      </c>
      <c r="H17" s="1">
        <v>9</v>
      </c>
      <c r="I17" s="1">
        <v>18</v>
      </c>
    </row>
    <row r="18" spans="1:9" hidden="1" x14ac:dyDescent="0.2">
      <c r="A18" s="5" t="s">
        <v>84</v>
      </c>
      <c r="B18" s="1" t="s">
        <v>85</v>
      </c>
      <c r="C18" s="1">
        <v>2</v>
      </c>
      <c r="D18" s="1">
        <v>0</v>
      </c>
      <c r="E18" s="1">
        <v>1</v>
      </c>
      <c r="F18" s="1">
        <v>0</v>
      </c>
      <c r="G18" s="1">
        <v>0</v>
      </c>
      <c r="H18" s="1">
        <v>0</v>
      </c>
      <c r="I18" s="1">
        <v>2</v>
      </c>
    </row>
    <row r="19" spans="1:9" hidden="1" x14ac:dyDescent="0.2">
      <c r="A19" s="5" t="s">
        <v>86</v>
      </c>
      <c r="B19" s="1" t="s">
        <v>87</v>
      </c>
      <c r="C19" s="1">
        <v>4</v>
      </c>
      <c r="D19" s="1">
        <v>1</v>
      </c>
      <c r="E19" s="1">
        <v>0</v>
      </c>
      <c r="F19" s="1">
        <v>3</v>
      </c>
      <c r="G19" s="1">
        <v>1</v>
      </c>
      <c r="H19" s="1">
        <v>2</v>
      </c>
      <c r="I19" s="1">
        <v>3</v>
      </c>
    </row>
    <row r="20" spans="1:9" hidden="1" x14ac:dyDescent="0.2">
      <c r="A20" s="5" t="s">
        <v>88</v>
      </c>
      <c r="B20" s="1" t="s">
        <v>89</v>
      </c>
      <c r="C20" s="1">
        <v>81</v>
      </c>
      <c r="D20" s="1">
        <v>46</v>
      </c>
      <c r="E20" s="1">
        <v>35</v>
      </c>
      <c r="F20" s="1">
        <v>22</v>
      </c>
      <c r="G20" s="1">
        <v>17</v>
      </c>
      <c r="H20" s="1">
        <v>32</v>
      </c>
      <c r="I20" s="1">
        <v>34</v>
      </c>
    </row>
    <row r="21" spans="1:9" hidden="1" x14ac:dyDescent="0.2">
      <c r="A21" s="5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1</v>
      </c>
    </row>
    <row r="22" spans="1:9" hidden="1" x14ac:dyDescent="0.2">
      <c r="A22" s="5" t="s">
        <v>92</v>
      </c>
      <c r="B22" s="1" t="s">
        <v>93</v>
      </c>
      <c r="C22" s="1">
        <v>0</v>
      </c>
      <c r="D22" s="1">
        <v>1</v>
      </c>
      <c r="E22" s="1">
        <v>0</v>
      </c>
      <c r="F22" s="1">
        <v>0</v>
      </c>
      <c r="G22" s="1">
        <v>1</v>
      </c>
      <c r="H22" s="1">
        <v>0</v>
      </c>
      <c r="I22" s="1">
        <v>2</v>
      </c>
    </row>
    <row r="23" spans="1:9" hidden="1" x14ac:dyDescent="0.2">
      <c r="A23" s="5" t="s">
        <v>94</v>
      </c>
      <c r="B23" s="1" t="s">
        <v>95</v>
      </c>
      <c r="C23" s="1">
        <v>36</v>
      </c>
      <c r="D23" s="1">
        <v>40</v>
      </c>
      <c r="E23" s="1">
        <v>39</v>
      </c>
      <c r="F23" s="1">
        <v>88</v>
      </c>
      <c r="G23" s="1">
        <v>37</v>
      </c>
      <c r="H23" s="1">
        <v>36</v>
      </c>
      <c r="I23" s="1">
        <v>50</v>
      </c>
    </row>
    <row r="24" spans="1:9" hidden="1" x14ac:dyDescent="0.2">
      <c r="A24" s="5" t="s">
        <v>96</v>
      </c>
      <c r="B24" s="1" t="s">
        <v>97</v>
      </c>
      <c r="C24" s="1">
        <v>2</v>
      </c>
      <c r="D24" s="1">
        <v>4</v>
      </c>
      <c r="E24" s="1">
        <v>0</v>
      </c>
      <c r="F24" s="1">
        <v>2</v>
      </c>
      <c r="G24" s="1">
        <v>5</v>
      </c>
      <c r="H24" s="1">
        <v>9</v>
      </c>
      <c r="I24" s="1">
        <v>5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0</v>
      </c>
      <c r="D26" s="1">
        <v>0</v>
      </c>
      <c r="E26" s="1">
        <v>0</v>
      </c>
      <c r="F26" s="1">
        <v>10</v>
      </c>
      <c r="G26" s="1">
        <v>4</v>
      </c>
      <c r="H26" s="1">
        <v>12</v>
      </c>
      <c r="I26" s="1">
        <v>16</v>
      </c>
    </row>
    <row r="27" spans="1:9" hidden="1" x14ac:dyDescent="0.2">
      <c r="A27" s="5" t="s">
        <v>102</v>
      </c>
      <c r="B27" s="1" t="s">
        <v>103</v>
      </c>
      <c r="C27" s="1">
        <v>3</v>
      </c>
      <c r="D27" s="1">
        <v>0</v>
      </c>
      <c r="E27" s="1">
        <v>1</v>
      </c>
      <c r="F27" s="1">
        <v>0</v>
      </c>
      <c r="G27" s="1">
        <v>3</v>
      </c>
      <c r="H27" s="1">
        <v>6</v>
      </c>
      <c r="I27" s="1">
        <v>8</v>
      </c>
    </row>
    <row r="28" spans="1:9" hidden="1" x14ac:dyDescent="0.2">
      <c r="A28" s="5" t="s">
        <v>104</v>
      </c>
      <c r="B28" s="1" t="s">
        <v>105</v>
      </c>
      <c r="C28" s="1">
        <v>259</v>
      </c>
      <c r="D28" s="1">
        <v>194</v>
      </c>
      <c r="E28" s="1">
        <v>158</v>
      </c>
      <c r="F28" s="1">
        <v>147</v>
      </c>
      <c r="G28" s="1">
        <v>94</v>
      </c>
      <c r="H28" s="1">
        <v>100</v>
      </c>
      <c r="I28" s="1">
        <v>123</v>
      </c>
    </row>
    <row r="29" spans="1:9" hidden="1" x14ac:dyDescent="0.2">
      <c r="A29" s="5" t="s">
        <v>106</v>
      </c>
      <c r="B29" s="1" t="s">
        <v>107</v>
      </c>
      <c r="C29" s="1">
        <v>13</v>
      </c>
      <c r="D29" s="1">
        <v>10</v>
      </c>
      <c r="E29" s="1">
        <v>14</v>
      </c>
      <c r="F29" s="1">
        <v>27</v>
      </c>
      <c r="G29" s="1">
        <v>11</v>
      </c>
      <c r="H29" s="1">
        <v>19</v>
      </c>
      <c r="I29" s="1">
        <v>21</v>
      </c>
    </row>
    <row r="30" spans="1:9" hidden="1" x14ac:dyDescent="0.2">
      <c r="A30" s="5" t="s">
        <v>108</v>
      </c>
      <c r="B30" s="1" t="s">
        <v>109</v>
      </c>
      <c r="C30" s="1">
        <v>13</v>
      </c>
      <c r="D30" s="1">
        <v>8</v>
      </c>
      <c r="E30" s="1">
        <v>9</v>
      </c>
      <c r="F30" s="1">
        <v>13</v>
      </c>
      <c r="G30" s="1">
        <v>23</v>
      </c>
      <c r="H30" s="1">
        <v>12</v>
      </c>
      <c r="I30" s="1">
        <v>16</v>
      </c>
    </row>
    <row r="31" spans="1:9" hidden="1" x14ac:dyDescent="0.2">
      <c r="A31" s="5" t="s">
        <v>110</v>
      </c>
      <c r="B31" s="1" t="s">
        <v>111</v>
      </c>
      <c r="C31" s="1">
        <v>49</v>
      </c>
      <c r="D31" s="1">
        <v>43</v>
      </c>
      <c r="E31" s="1">
        <v>48</v>
      </c>
      <c r="F31" s="1">
        <v>56</v>
      </c>
      <c r="G31" s="1">
        <v>80</v>
      </c>
      <c r="H31" s="1">
        <v>22</v>
      </c>
      <c r="I31" s="1">
        <v>25</v>
      </c>
    </row>
    <row r="32" spans="1:9" hidden="1" x14ac:dyDescent="0.2">
      <c r="A32" s="5" t="s">
        <v>112</v>
      </c>
      <c r="B32" s="1" t="s">
        <v>113</v>
      </c>
      <c r="C32" s="1">
        <v>32</v>
      </c>
      <c r="D32" s="1">
        <v>28</v>
      </c>
      <c r="E32" s="1">
        <v>27</v>
      </c>
      <c r="F32" s="1">
        <v>23</v>
      </c>
      <c r="G32" s="1">
        <v>18</v>
      </c>
      <c r="H32" s="1">
        <v>10</v>
      </c>
      <c r="I32" s="1">
        <v>16</v>
      </c>
    </row>
    <row r="33" spans="1:9" hidden="1" x14ac:dyDescent="0.2">
      <c r="A33" s="5" t="s">
        <v>114</v>
      </c>
      <c r="B33" s="1" t="s">
        <v>115</v>
      </c>
      <c r="C33" s="1">
        <v>3</v>
      </c>
      <c r="D33" s="1">
        <v>9</v>
      </c>
      <c r="E33" s="1">
        <v>3</v>
      </c>
      <c r="F33" s="1">
        <v>3</v>
      </c>
      <c r="G33" s="1">
        <v>5</v>
      </c>
      <c r="H33" s="1">
        <v>7</v>
      </c>
      <c r="I33" s="1">
        <v>6</v>
      </c>
    </row>
    <row r="34" spans="1:9" hidden="1" x14ac:dyDescent="0.2">
      <c r="A34" s="5" t="s">
        <v>116</v>
      </c>
      <c r="B34" s="1" t="s">
        <v>117</v>
      </c>
      <c r="C34" s="1">
        <v>0</v>
      </c>
      <c r="D34" s="1">
        <v>0</v>
      </c>
      <c r="E34" s="1">
        <v>0</v>
      </c>
      <c r="F34" s="1">
        <v>1</v>
      </c>
      <c r="G34" s="1">
        <v>3</v>
      </c>
      <c r="H34" s="1">
        <v>0</v>
      </c>
      <c r="I34" s="1">
        <v>0</v>
      </c>
    </row>
    <row r="35" spans="1:9" hidden="1" x14ac:dyDescent="0.2">
      <c r="A35" s="5" t="s">
        <v>118</v>
      </c>
      <c r="B35" s="1" t="s">
        <v>119</v>
      </c>
      <c r="C35" s="1">
        <v>11</v>
      </c>
      <c r="D35" s="1">
        <v>8</v>
      </c>
      <c r="E35" s="1">
        <v>10</v>
      </c>
      <c r="F35" s="1">
        <v>2</v>
      </c>
      <c r="G35" s="1">
        <v>0</v>
      </c>
      <c r="H35" s="1">
        <v>0</v>
      </c>
      <c r="I35" s="1">
        <v>0</v>
      </c>
    </row>
    <row r="36" spans="1:9" hidden="1" x14ac:dyDescent="0.2">
      <c r="A36" s="5" t="s">
        <v>120</v>
      </c>
      <c r="B36" s="1" t="s">
        <v>121</v>
      </c>
      <c r="C36" s="1">
        <v>0</v>
      </c>
      <c r="D36" s="1">
        <v>0</v>
      </c>
      <c r="E36" s="1">
        <v>0</v>
      </c>
      <c r="F36" s="1">
        <v>6</v>
      </c>
      <c r="G36" s="1">
        <v>49</v>
      </c>
      <c r="H36" s="1">
        <v>0</v>
      </c>
      <c r="I36" s="1">
        <v>10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1</v>
      </c>
      <c r="E37" s="1">
        <v>0</v>
      </c>
      <c r="F37" s="1">
        <v>5</v>
      </c>
      <c r="G37" s="1">
        <v>4</v>
      </c>
      <c r="H37" s="1">
        <v>1</v>
      </c>
      <c r="I37" s="1">
        <v>2</v>
      </c>
    </row>
    <row r="38" spans="1:9" hidden="1" x14ac:dyDescent="0.2">
      <c r="A38" s="5" t="s">
        <v>124</v>
      </c>
      <c r="B38" s="1" t="s">
        <v>125</v>
      </c>
      <c r="C38" s="1">
        <v>11</v>
      </c>
      <c r="D38" s="1">
        <v>4</v>
      </c>
      <c r="E38" s="1">
        <v>12</v>
      </c>
      <c r="F38" s="1">
        <v>6</v>
      </c>
      <c r="G38" s="1">
        <v>5</v>
      </c>
      <c r="H38" s="1">
        <v>5</v>
      </c>
      <c r="I38" s="1">
        <v>1</v>
      </c>
    </row>
    <row r="39" spans="1:9" hidden="1" x14ac:dyDescent="0.2">
      <c r="A39" s="5" t="s">
        <v>126</v>
      </c>
      <c r="B39" s="1" t="s">
        <v>127</v>
      </c>
      <c r="C39" s="1">
        <v>6</v>
      </c>
      <c r="D39" s="1">
        <v>6</v>
      </c>
      <c r="E39" s="1">
        <v>6</v>
      </c>
      <c r="F39" s="1">
        <v>4</v>
      </c>
      <c r="G39" s="1">
        <v>6</v>
      </c>
      <c r="H39" s="1">
        <v>0</v>
      </c>
      <c r="I39" s="1">
        <v>5</v>
      </c>
    </row>
    <row r="40" spans="1:9" hidden="1" x14ac:dyDescent="0.2">
      <c r="A40" s="5" t="s">
        <v>128</v>
      </c>
      <c r="B40" s="1" t="s">
        <v>129</v>
      </c>
      <c r="C40" s="1">
        <v>194</v>
      </c>
      <c r="D40" s="1">
        <v>210</v>
      </c>
      <c r="E40" s="1">
        <v>129</v>
      </c>
      <c r="F40" s="1">
        <v>179</v>
      </c>
      <c r="G40" s="1">
        <v>151</v>
      </c>
      <c r="H40" s="1">
        <v>159</v>
      </c>
      <c r="I40" s="1">
        <v>123</v>
      </c>
    </row>
    <row r="41" spans="1:9" hidden="1" x14ac:dyDescent="0.2">
      <c r="A41" s="5" t="s">
        <v>130</v>
      </c>
      <c r="B41" s="1" t="s">
        <v>131</v>
      </c>
      <c r="C41" s="1">
        <v>131</v>
      </c>
      <c r="D41" s="1">
        <v>88</v>
      </c>
      <c r="E41" s="1">
        <v>105</v>
      </c>
      <c r="F41" s="1">
        <v>165</v>
      </c>
      <c r="G41" s="1">
        <v>113</v>
      </c>
      <c r="H41" s="1">
        <v>67</v>
      </c>
      <c r="I41" s="1">
        <v>51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0</v>
      </c>
      <c r="D44" s="1">
        <v>0</v>
      </c>
      <c r="E44" s="1">
        <v>1</v>
      </c>
      <c r="F44" s="1">
        <v>1</v>
      </c>
      <c r="G44" s="1">
        <v>3</v>
      </c>
      <c r="H44" s="1">
        <v>0</v>
      </c>
      <c r="I44" s="1">
        <v>0</v>
      </c>
    </row>
    <row r="45" spans="1:9" hidden="1" x14ac:dyDescent="0.2">
      <c r="A45" s="5" t="s">
        <v>138</v>
      </c>
      <c r="B45" s="1" t="s">
        <v>139</v>
      </c>
      <c r="C45" s="1">
        <v>2</v>
      </c>
      <c r="D45" s="1">
        <v>4</v>
      </c>
      <c r="E45" s="1">
        <v>2</v>
      </c>
      <c r="F45" s="1">
        <v>2</v>
      </c>
      <c r="G45" s="1">
        <v>2</v>
      </c>
      <c r="H45" s="1">
        <v>1</v>
      </c>
      <c r="I45" s="1">
        <v>5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18</v>
      </c>
      <c r="D54" s="1">
        <v>6</v>
      </c>
      <c r="E54" s="1">
        <v>12</v>
      </c>
      <c r="F54" s="1">
        <v>13</v>
      </c>
      <c r="G54" s="1">
        <v>15</v>
      </c>
      <c r="H54" s="1">
        <v>11</v>
      </c>
      <c r="I54" s="1">
        <v>17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1</v>
      </c>
      <c r="D57" s="1">
        <v>0</v>
      </c>
      <c r="E57" s="1">
        <v>1</v>
      </c>
      <c r="F57" s="1">
        <v>0</v>
      </c>
      <c r="G57" s="1">
        <v>0</v>
      </c>
      <c r="H57" s="1">
        <v>0</v>
      </c>
      <c r="I57" s="1">
        <v>1</v>
      </c>
    </row>
    <row r="58" spans="1:9" hidden="1" x14ac:dyDescent="0.2">
      <c r="A58" s="23" t="s">
        <v>164</v>
      </c>
      <c r="B58" s="24" t="s">
        <v>165</v>
      </c>
      <c r="C58" s="6">
        <v>1080</v>
      </c>
      <c r="D58" s="6">
        <v>901</v>
      </c>
      <c r="E58" s="6">
        <v>806</v>
      </c>
      <c r="F58" s="6">
        <v>959</v>
      </c>
      <c r="G58" s="6">
        <v>832</v>
      </c>
      <c r="H58" s="6">
        <v>679</v>
      </c>
      <c r="I58" s="6">
        <v>721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17</v>
      </c>
      <c r="D64" s="20">
        <f t="shared" ref="D64:I64" si="0">SUM(D6,D10,D11,D12,D14,D15)</f>
        <v>17</v>
      </c>
      <c r="E64" s="20">
        <f t="shared" si="0"/>
        <v>17</v>
      </c>
      <c r="F64" s="20">
        <f t="shared" si="0"/>
        <v>18</v>
      </c>
      <c r="G64" s="20">
        <f t="shared" si="0"/>
        <v>14</v>
      </c>
      <c r="H64" s="20">
        <f t="shared" si="0"/>
        <v>16</v>
      </c>
      <c r="I64" s="20">
        <f t="shared" si="0"/>
        <v>18</v>
      </c>
    </row>
    <row r="65" spans="2:9" x14ac:dyDescent="0.2">
      <c r="B65" s="1" t="s">
        <v>275</v>
      </c>
      <c r="C65" s="20">
        <f>SUM(C6,C7,C9,C10,C11,C12,C13,C15,C16,C17,C43,C44,C55,C56)</f>
        <v>202</v>
      </c>
      <c r="D65" s="20">
        <f t="shared" ref="D65:I65" si="1">SUM(D6,D7,D9,D10,D11,D12,D13,D15,D16,D17,D43,D44,D55,D56)</f>
        <v>187</v>
      </c>
      <c r="E65" s="20">
        <f t="shared" si="1"/>
        <v>194</v>
      </c>
      <c r="F65" s="20">
        <f t="shared" si="1"/>
        <v>182</v>
      </c>
      <c r="G65" s="20">
        <f t="shared" si="1"/>
        <v>183</v>
      </c>
      <c r="H65" s="20">
        <f t="shared" si="1"/>
        <v>167</v>
      </c>
      <c r="I65" s="20">
        <f t="shared" si="1"/>
        <v>178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726</v>
      </c>
      <c r="D66" s="20">
        <f t="shared" ref="D66:I66" si="2">SUM(D14,D18,D19,D20,D21,D22,D23,D24,D25,D26,D27,D28,D29,D30,D31,D32,D33,D34,D35,D36,D37,D38,D39,D40,D53)</f>
        <v>616</v>
      </c>
      <c r="E66" s="20">
        <f t="shared" si="2"/>
        <v>492</v>
      </c>
      <c r="F66" s="20">
        <f t="shared" si="2"/>
        <v>597</v>
      </c>
      <c r="G66" s="20">
        <f t="shared" si="2"/>
        <v>519</v>
      </c>
      <c r="H66" s="20">
        <f t="shared" si="2"/>
        <v>433</v>
      </c>
      <c r="I66" s="20">
        <f t="shared" si="2"/>
        <v>469</v>
      </c>
    </row>
    <row r="67" spans="2:9" x14ac:dyDescent="0.2">
      <c r="B67" s="1" t="s">
        <v>277</v>
      </c>
      <c r="C67" s="20">
        <f>SUM(C41,C42,C45,C46,C47,C48,C49,C50,C51,C52,C54,C57)</f>
        <v>152</v>
      </c>
      <c r="D67" s="20">
        <f t="shared" ref="D67:I67" si="3">SUM(D41,D42,D45,D46,D47,D48,D49,D50,D51,D52,D54,D57)</f>
        <v>98</v>
      </c>
      <c r="E67" s="20">
        <f t="shared" si="3"/>
        <v>120</v>
      </c>
      <c r="F67" s="20">
        <f t="shared" si="3"/>
        <v>180</v>
      </c>
      <c r="G67" s="20">
        <f t="shared" si="3"/>
        <v>130</v>
      </c>
      <c r="H67" s="20">
        <f t="shared" si="3"/>
        <v>79</v>
      </c>
      <c r="I67" s="20">
        <f t="shared" si="3"/>
        <v>74</v>
      </c>
    </row>
    <row r="68" spans="2:9" x14ac:dyDescent="0.2">
      <c r="B68" s="10" t="s">
        <v>278</v>
      </c>
      <c r="C68" s="22">
        <f>(C58/C70)*100000</f>
        <v>4772.6368818772371</v>
      </c>
      <c r="D68" s="22">
        <f t="shared" ref="D68:I68" si="4">(D58/D70)*100000</f>
        <v>3997.8701690553316</v>
      </c>
      <c r="E68" s="22">
        <f t="shared" si="4"/>
        <v>3576.3411279229713</v>
      </c>
      <c r="F68" s="22">
        <f t="shared" si="4"/>
        <v>4304.888449970822</v>
      </c>
      <c r="G68" s="22">
        <f t="shared" si="4"/>
        <v>3603.6036036036035</v>
      </c>
      <c r="H68" s="22">
        <f t="shared" si="4"/>
        <v>2881.6364639477147</v>
      </c>
      <c r="I68" s="22">
        <f t="shared" si="4"/>
        <v>3085.9441876391029</v>
      </c>
    </row>
    <row r="69" spans="2:9" x14ac:dyDescent="0.2">
      <c r="B69" s="10" t="s">
        <v>279</v>
      </c>
      <c r="C69" s="17">
        <f>(C58/C70)*1000</f>
        <v>47.726368818772372</v>
      </c>
      <c r="D69" s="17">
        <f t="shared" ref="D69:I69" si="5">(D58/D70)*1000</f>
        <v>39.978701690553315</v>
      </c>
      <c r="E69" s="17">
        <f t="shared" si="5"/>
        <v>35.763411279229707</v>
      </c>
      <c r="F69" s="17">
        <f t="shared" si="5"/>
        <v>43.048884499708223</v>
      </c>
      <c r="G69" s="17">
        <f t="shared" si="5"/>
        <v>36.036036036036037</v>
      </c>
      <c r="H69" s="17">
        <f t="shared" si="5"/>
        <v>28.816364639477147</v>
      </c>
      <c r="I69" s="17">
        <f t="shared" si="5"/>
        <v>30.859441876391031</v>
      </c>
    </row>
    <row r="70" spans="2:9" x14ac:dyDescent="0.2">
      <c r="B70" s="10" t="s">
        <v>215</v>
      </c>
      <c r="C70" s="26">
        <v>22629</v>
      </c>
      <c r="D70" s="26">
        <v>22537</v>
      </c>
      <c r="E70" s="26">
        <v>22537</v>
      </c>
      <c r="F70" s="26">
        <v>22277</v>
      </c>
      <c r="G70" s="26">
        <v>23088</v>
      </c>
      <c r="H70" s="26">
        <v>23563</v>
      </c>
      <c r="I70" s="26">
        <v>23364</v>
      </c>
    </row>
  </sheetData>
  <mergeCells count="3">
    <mergeCell ref="B1:I1"/>
    <mergeCell ref="B2:I2"/>
    <mergeCell ref="A58:B58"/>
  </mergeCells>
  <hyperlinks>
    <hyperlink ref="A2" location="DocumentMap!A49" display="&lt;&lt; Back to Document Map" xr:uid="{00000000-0004-0000-3000-000000000000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I70"/>
  <sheetViews>
    <sheetView zoomScale="136" zoomScaleNormal="136" workbookViewId="0"/>
  </sheetViews>
  <sheetFormatPr defaultColWidth="9.140625" defaultRowHeight="12" x14ac:dyDescent="0.2"/>
  <cols>
    <col min="1" max="1" width="23.85546875" style="1" customWidth="1"/>
    <col min="2" max="2" width="33.28515625" style="1" customWidth="1"/>
    <col min="3" max="10" width="9.140625" style="1" customWidth="1"/>
    <col min="11" max="16384" width="9.140625" style="1"/>
  </cols>
  <sheetData>
    <row r="1" spans="1:9" s="28" customFormat="1" ht="15.75" x14ac:dyDescent="0.25">
      <c r="B1" s="29" t="s">
        <v>213</v>
      </c>
      <c r="C1" s="29"/>
      <c r="D1" s="29"/>
      <c r="E1" s="29"/>
      <c r="F1" s="29"/>
      <c r="G1" s="29"/>
      <c r="H1" s="29"/>
      <c r="I1" s="29"/>
    </row>
    <row r="2" spans="1:9" s="28" customFormat="1" ht="15.75" x14ac:dyDescent="0.25">
      <c r="A2" s="27" t="s">
        <v>49</v>
      </c>
      <c r="B2" s="29" t="s">
        <v>50</v>
      </c>
      <c r="C2" s="29"/>
      <c r="D2" s="29"/>
      <c r="E2" s="29"/>
      <c r="F2" s="29"/>
      <c r="G2" s="29"/>
      <c r="H2" s="29"/>
      <c r="I2" s="29"/>
    </row>
    <row r="3" spans="1:9" ht="15" hidden="1" x14ac:dyDescent="0.25">
      <c r="A3" s="3"/>
      <c r="B3" s="7"/>
      <c r="C3" s="7"/>
      <c r="D3" s="7"/>
      <c r="E3" s="7"/>
      <c r="F3" s="7"/>
      <c r="G3" s="7"/>
      <c r="H3" s="7"/>
      <c r="I3" s="7"/>
    </row>
    <row r="4" spans="1:9" ht="15" hidden="1" x14ac:dyDescent="0.25">
      <c r="A4" s="3"/>
      <c r="B4" s="7"/>
      <c r="C4" s="7"/>
      <c r="D4" s="7"/>
      <c r="E4" s="7"/>
      <c r="F4" s="7"/>
      <c r="G4" s="7"/>
      <c r="H4" s="7"/>
      <c r="I4" s="7"/>
    </row>
    <row r="5" spans="1:9" hidden="1" x14ac:dyDescent="0.2">
      <c r="A5" s="4" t="s">
        <v>51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59</v>
      </c>
    </row>
    <row r="6" spans="1:9" hidden="1" x14ac:dyDescent="0.2">
      <c r="A6" s="5" t="s">
        <v>60</v>
      </c>
      <c r="B6" s="1" t="s">
        <v>61</v>
      </c>
      <c r="C6" s="1">
        <v>0</v>
      </c>
      <c r="D6" s="1">
        <v>1</v>
      </c>
      <c r="E6" s="1">
        <v>2</v>
      </c>
      <c r="F6" s="1">
        <v>4</v>
      </c>
      <c r="G6" s="1">
        <v>1</v>
      </c>
      <c r="H6" s="1">
        <v>0</v>
      </c>
      <c r="I6" s="1">
        <v>1</v>
      </c>
    </row>
    <row r="7" spans="1:9" hidden="1" x14ac:dyDescent="0.2">
      <c r="A7" s="5" t="s">
        <v>62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idden="1" x14ac:dyDescent="0.2">
      <c r="A8" s="5" t="s">
        <v>64</v>
      </c>
      <c r="B8" s="1" t="s">
        <v>65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idden="1" x14ac:dyDescent="0.2">
      <c r="A9" s="5" t="s">
        <v>66</v>
      </c>
      <c r="B9" s="1" t="s">
        <v>67</v>
      </c>
      <c r="C9" s="1">
        <v>8</v>
      </c>
      <c r="D9" s="1">
        <v>6</v>
      </c>
      <c r="E9" s="1">
        <v>5</v>
      </c>
      <c r="F9" s="1">
        <v>9</v>
      </c>
      <c r="G9" s="1">
        <v>16</v>
      </c>
      <c r="H9" s="1">
        <v>8</v>
      </c>
      <c r="I9" s="1">
        <v>9</v>
      </c>
    </row>
    <row r="10" spans="1:9" hidden="1" x14ac:dyDescent="0.2">
      <c r="A10" s="5" t="s">
        <v>68</v>
      </c>
      <c r="B10" s="1" t="s">
        <v>69</v>
      </c>
      <c r="C10" s="1">
        <v>28</v>
      </c>
      <c r="D10" s="1">
        <v>32</v>
      </c>
      <c r="E10" s="1">
        <v>24</v>
      </c>
      <c r="F10" s="1">
        <v>36</v>
      </c>
      <c r="G10" s="1">
        <v>31</v>
      </c>
      <c r="H10" s="1">
        <v>20</v>
      </c>
      <c r="I10" s="1">
        <v>30</v>
      </c>
    </row>
    <row r="11" spans="1:9" hidden="1" x14ac:dyDescent="0.2">
      <c r="A11" s="5" t="s">
        <v>70</v>
      </c>
      <c r="B11" s="1" t="s">
        <v>71</v>
      </c>
      <c r="C11" s="1">
        <v>4</v>
      </c>
      <c r="D11" s="1">
        <v>7</v>
      </c>
      <c r="E11" s="1">
        <v>8</v>
      </c>
      <c r="F11" s="1">
        <v>3</v>
      </c>
      <c r="G11" s="1">
        <v>2</v>
      </c>
      <c r="H11" s="1">
        <v>4</v>
      </c>
      <c r="I11" s="1">
        <v>3</v>
      </c>
    </row>
    <row r="12" spans="1:9" hidden="1" x14ac:dyDescent="0.2">
      <c r="A12" s="5" t="s">
        <v>72</v>
      </c>
      <c r="B12" s="1" t="s">
        <v>73</v>
      </c>
      <c r="C12" s="1">
        <v>7</v>
      </c>
      <c r="D12" s="1">
        <v>7</v>
      </c>
      <c r="E12" s="1">
        <v>4</v>
      </c>
      <c r="F12" s="1">
        <v>6</v>
      </c>
      <c r="G12" s="1">
        <v>6</v>
      </c>
      <c r="H12" s="1">
        <v>0</v>
      </c>
      <c r="I12" s="1">
        <v>0</v>
      </c>
    </row>
    <row r="13" spans="1:9" hidden="1" x14ac:dyDescent="0.2">
      <c r="A13" s="5" t="s">
        <v>74</v>
      </c>
      <c r="B13" s="1" t="s">
        <v>75</v>
      </c>
      <c r="C13" s="1">
        <v>31</v>
      </c>
      <c r="D13" s="1">
        <v>26</v>
      </c>
      <c r="E13" s="1">
        <v>24</v>
      </c>
      <c r="F13" s="1">
        <v>13</v>
      </c>
      <c r="G13" s="1">
        <v>26</v>
      </c>
      <c r="H13" s="1">
        <v>35</v>
      </c>
      <c r="I13" s="1">
        <v>28</v>
      </c>
    </row>
    <row r="14" spans="1:9" hidden="1" x14ac:dyDescent="0.2">
      <c r="A14" s="5" t="s">
        <v>76</v>
      </c>
      <c r="B14" s="1" t="s">
        <v>77</v>
      </c>
      <c r="C14" s="1">
        <v>55</v>
      </c>
      <c r="D14" s="1">
        <v>44</v>
      </c>
      <c r="E14" s="1">
        <v>41</v>
      </c>
      <c r="F14" s="1">
        <v>24</v>
      </c>
      <c r="G14" s="1">
        <v>25</v>
      </c>
      <c r="H14" s="1">
        <v>26</v>
      </c>
      <c r="I14" s="1">
        <v>16</v>
      </c>
    </row>
    <row r="15" spans="1:9" hidden="1" x14ac:dyDescent="0.2">
      <c r="A15" s="5" t="s">
        <v>78</v>
      </c>
      <c r="B15" s="1" t="s">
        <v>79</v>
      </c>
      <c r="C15" s="1">
        <v>128</v>
      </c>
      <c r="D15" s="1">
        <v>160</v>
      </c>
      <c r="E15" s="1">
        <v>165</v>
      </c>
      <c r="F15" s="1">
        <v>136</v>
      </c>
      <c r="G15" s="1">
        <v>167</v>
      </c>
      <c r="H15" s="1">
        <v>143</v>
      </c>
      <c r="I15" s="1">
        <v>138</v>
      </c>
    </row>
    <row r="16" spans="1:9" hidden="1" x14ac:dyDescent="0.2">
      <c r="A16" s="5" t="s">
        <v>80</v>
      </c>
      <c r="B16" s="1" t="s">
        <v>81</v>
      </c>
      <c r="C16" s="1">
        <v>688</v>
      </c>
      <c r="D16" s="1">
        <v>615</v>
      </c>
      <c r="E16" s="1">
        <v>627</v>
      </c>
      <c r="F16" s="1">
        <v>613</v>
      </c>
      <c r="G16" s="1">
        <v>517</v>
      </c>
      <c r="H16" s="1">
        <v>591</v>
      </c>
      <c r="I16" s="1">
        <v>552</v>
      </c>
    </row>
    <row r="17" spans="1:9" hidden="1" x14ac:dyDescent="0.2">
      <c r="A17" s="5" t="s">
        <v>82</v>
      </c>
      <c r="B17" s="1" t="s">
        <v>83</v>
      </c>
      <c r="C17" s="1">
        <v>17</v>
      </c>
      <c r="D17" s="1">
        <v>15</v>
      </c>
      <c r="E17" s="1">
        <v>17</v>
      </c>
      <c r="F17" s="1">
        <v>19</v>
      </c>
      <c r="G17" s="1">
        <v>21</v>
      </c>
      <c r="H17" s="1">
        <v>25</v>
      </c>
      <c r="I17" s="1">
        <v>36</v>
      </c>
    </row>
    <row r="18" spans="1:9" hidden="1" x14ac:dyDescent="0.2">
      <c r="A18" s="5" t="s">
        <v>84</v>
      </c>
      <c r="B18" s="1" t="s">
        <v>85</v>
      </c>
      <c r="C18" s="1">
        <v>12</v>
      </c>
      <c r="D18" s="1">
        <v>15</v>
      </c>
      <c r="E18" s="1">
        <v>15</v>
      </c>
      <c r="F18" s="1">
        <v>11</v>
      </c>
      <c r="G18" s="1">
        <v>9</v>
      </c>
      <c r="H18" s="1">
        <v>9</v>
      </c>
      <c r="I18" s="1">
        <v>11</v>
      </c>
    </row>
    <row r="19" spans="1:9" hidden="1" x14ac:dyDescent="0.2">
      <c r="A19" s="5" t="s">
        <v>86</v>
      </c>
      <c r="B19" s="1" t="s">
        <v>87</v>
      </c>
      <c r="C19" s="1">
        <v>0</v>
      </c>
      <c r="D19" s="1">
        <v>1</v>
      </c>
      <c r="E19" s="1">
        <v>0</v>
      </c>
      <c r="F19" s="1">
        <v>1</v>
      </c>
      <c r="G19" s="1">
        <v>1</v>
      </c>
      <c r="H19" s="1">
        <v>4</v>
      </c>
      <c r="I19" s="1">
        <v>5</v>
      </c>
    </row>
    <row r="20" spans="1:9" hidden="1" x14ac:dyDescent="0.2">
      <c r="A20" s="5" t="s">
        <v>88</v>
      </c>
      <c r="B20" s="1" t="s">
        <v>89</v>
      </c>
      <c r="C20" s="1">
        <v>268</v>
      </c>
      <c r="D20" s="1">
        <v>267</v>
      </c>
      <c r="E20" s="1">
        <v>203</v>
      </c>
      <c r="F20" s="1">
        <v>164</v>
      </c>
      <c r="G20" s="1">
        <v>128</v>
      </c>
      <c r="H20" s="1">
        <v>133</v>
      </c>
      <c r="I20" s="1">
        <v>137</v>
      </c>
    </row>
    <row r="21" spans="1:9" hidden="1" x14ac:dyDescent="0.2">
      <c r="A21" s="5" t="s">
        <v>90</v>
      </c>
      <c r="B21" s="1" t="s">
        <v>91</v>
      </c>
      <c r="C21" s="1">
        <v>2</v>
      </c>
      <c r="D21" s="1">
        <v>1</v>
      </c>
      <c r="E21" s="1">
        <v>1</v>
      </c>
      <c r="F21" s="1">
        <v>2</v>
      </c>
      <c r="G21" s="1">
        <v>2</v>
      </c>
      <c r="H21" s="1">
        <v>1</v>
      </c>
      <c r="I21" s="1">
        <v>1</v>
      </c>
    </row>
    <row r="22" spans="1:9" hidden="1" x14ac:dyDescent="0.2">
      <c r="A22" s="5" t="s">
        <v>92</v>
      </c>
      <c r="B22" s="1" t="s">
        <v>93</v>
      </c>
      <c r="C22" s="1">
        <v>1</v>
      </c>
      <c r="D22" s="1">
        <v>0</v>
      </c>
      <c r="E22" s="1">
        <v>1</v>
      </c>
      <c r="F22" s="1">
        <v>2</v>
      </c>
      <c r="G22" s="1">
        <v>1</v>
      </c>
      <c r="H22" s="1">
        <v>2</v>
      </c>
      <c r="I22" s="1">
        <v>7</v>
      </c>
    </row>
    <row r="23" spans="1:9" hidden="1" x14ac:dyDescent="0.2">
      <c r="A23" s="5" t="s">
        <v>94</v>
      </c>
      <c r="B23" s="1" t="s">
        <v>95</v>
      </c>
      <c r="C23" s="1">
        <v>101</v>
      </c>
      <c r="D23" s="1">
        <v>58</v>
      </c>
      <c r="E23" s="1">
        <v>72</v>
      </c>
      <c r="F23" s="1">
        <v>56</v>
      </c>
      <c r="G23" s="1">
        <v>63</v>
      </c>
      <c r="H23" s="1">
        <v>50</v>
      </c>
      <c r="I23" s="1">
        <v>76</v>
      </c>
    </row>
    <row r="24" spans="1:9" hidden="1" x14ac:dyDescent="0.2">
      <c r="A24" s="5" t="s">
        <v>96</v>
      </c>
      <c r="B24" s="1" t="s">
        <v>97</v>
      </c>
      <c r="C24" s="1">
        <v>90</v>
      </c>
      <c r="D24" s="1">
        <v>95</v>
      </c>
      <c r="E24" s="1">
        <v>98</v>
      </c>
      <c r="F24" s="1">
        <v>91</v>
      </c>
      <c r="G24" s="1">
        <v>73</v>
      </c>
      <c r="H24" s="1">
        <v>55</v>
      </c>
      <c r="I24" s="1">
        <v>43</v>
      </c>
    </row>
    <row r="25" spans="1:9" hidden="1" x14ac:dyDescent="0.2">
      <c r="A25" s="5" t="s">
        <v>98</v>
      </c>
      <c r="B25" s="1" t="s">
        <v>99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2</v>
      </c>
      <c r="I25" s="1">
        <v>0</v>
      </c>
    </row>
    <row r="26" spans="1:9" hidden="1" x14ac:dyDescent="0.2">
      <c r="A26" s="5" t="s">
        <v>100</v>
      </c>
      <c r="B26" s="1" t="s">
        <v>101</v>
      </c>
      <c r="C26" s="1">
        <v>170</v>
      </c>
      <c r="D26" s="1">
        <v>147</v>
      </c>
      <c r="E26" s="1">
        <v>142</v>
      </c>
      <c r="F26" s="1">
        <v>117</v>
      </c>
      <c r="G26" s="1">
        <v>164</v>
      </c>
      <c r="H26" s="1">
        <v>123</v>
      </c>
      <c r="I26" s="1">
        <v>112</v>
      </c>
    </row>
    <row r="27" spans="1:9" hidden="1" x14ac:dyDescent="0.2">
      <c r="A27" s="5" t="s">
        <v>102</v>
      </c>
      <c r="B27" s="1" t="s">
        <v>103</v>
      </c>
      <c r="C27" s="1">
        <v>21</v>
      </c>
      <c r="D27" s="1">
        <v>26</v>
      </c>
      <c r="E27" s="1">
        <v>30</v>
      </c>
      <c r="F27" s="1">
        <v>18</v>
      </c>
      <c r="G27" s="1">
        <v>49</v>
      </c>
      <c r="H27" s="1">
        <v>59</v>
      </c>
      <c r="I27" s="1">
        <v>22</v>
      </c>
    </row>
    <row r="28" spans="1:9" hidden="1" x14ac:dyDescent="0.2">
      <c r="A28" s="5" t="s">
        <v>104</v>
      </c>
      <c r="B28" s="1" t="s">
        <v>105</v>
      </c>
      <c r="C28" s="1">
        <v>235</v>
      </c>
      <c r="D28" s="1">
        <v>273</v>
      </c>
      <c r="E28" s="1">
        <v>262</v>
      </c>
      <c r="F28" s="1">
        <v>236</v>
      </c>
      <c r="G28" s="1">
        <v>221</v>
      </c>
      <c r="H28" s="1">
        <v>242</v>
      </c>
      <c r="I28" s="1">
        <v>224</v>
      </c>
    </row>
    <row r="29" spans="1:9" hidden="1" x14ac:dyDescent="0.2">
      <c r="A29" s="5" t="s">
        <v>106</v>
      </c>
      <c r="B29" s="1" t="s">
        <v>107</v>
      </c>
      <c r="C29" s="1">
        <v>85</v>
      </c>
      <c r="D29" s="1">
        <v>75</v>
      </c>
      <c r="E29" s="1">
        <v>94</v>
      </c>
      <c r="F29" s="1">
        <v>101</v>
      </c>
      <c r="G29" s="1">
        <v>92</v>
      </c>
      <c r="H29" s="1">
        <v>122</v>
      </c>
      <c r="I29" s="1">
        <v>74</v>
      </c>
    </row>
    <row r="30" spans="1:9" hidden="1" x14ac:dyDescent="0.2">
      <c r="A30" s="5" t="s">
        <v>108</v>
      </c>
      <c r="B30" s="1" t="s">
        <v>109</v>
      </c>
      <c r="C30" s="1">
        <v>24</v>
      </c>
      <c r="D30" s="1">
        <v>23</v>
      </c>
      <c r="E30" s="1">
        <v>17</v>
      </c>
      <c r="F30" s="1">
        <v>26</v>
      </c>
      <c r="G30" s="1">
        <v>15</v>
      </c>
      <c r="H30" s="1">
        <v>6</v>
      </c>
      <c r="I30" s="1">
        <v>20</v>
      </c>
    </row>
    <row r="31" spans="1:9" hidden="1" x14ac:dyDescent="0.2">
      <c r="A31" s="5" t="s">
        <v>110</v>
      </c>
      <c r="B31" s="1" t="s">
        <v>111</v>
      </c>
      <c r="C31" s="1">
        <v>63</v>
      </c>
      <c r="D31" s="1">
        <v>75</v>
      </c>
      <c r="E31" s="1">
        <v>68</v>
      </c>
      <c r="F31" s="1">
        <v>66</v>
      </c>
      <c r="G31" s="1">
        <v>56</v>
      </c>
      <c r="H31" s="1">
        <v>40</v>
      </c>
      <c r="I31" s="1">
        <v>33</v>
      </c>
    </row>
    <row r="32" spans="1:9" hidden="1" x14ac:dyDescent="0.2">
      <c r="A32" s="5" t="s">
        <v>112</v>
      </c>
      <c r="B32" s="1" t="s">
        <v>113</v>
      </c>
      <c r="C32" s="1">
        <v>47</v>
      </c>
      <c r="D32" s="1">
        <v>56</v>
      </c>
      <c r="E32" s="1">
        <v>42</v>
      </c>
      <c r="F32" s="1">
        <v>42</v>
      </c>
      <c r="G32" s="1">
        <v>53</v>
      </c>
      <c r="H32" s="1">
        <v>34</v>
      </c>
      <c r="I32" s="1">
        <v>47</v>
      </c>
    </row>
    <row r="33" spans="1:9" hidden="1" x14ac:dyDescent="0.2">
      <c r="A33" s="5" t="s">
        <v>114</v>
      </c>
      <c r="B33" s="1" t="s">
        <v>115</v>
      </c>
      <c r="C33" s="1">
        <v>8</v>
      </c>
      <c r="D33" s="1">
        <v>6</v>
      </c>
      <c r="E33" s="1">
        <v>3</v>
      </c>
      <c r="F33" s="1">
        <v>9</v>
      </c>
      <c r="G33" s="1">
        <v>4</v>
      </c>
      <c r="H33" s="1">
        <v>11</v>
      </c>
      <c r="I33" s="1">
        <v>7</v>
      </c>
    </row>
    <row r="34" spans="1:9" hidden="1" x14ac:dyDescent="0.2">
      <c r="A34" s="5" t="s">
        <v>116</v>
      </c>
      <c r="B34" s="1" t="s">
        <v>117</v>
      </c>
      <c r="C34" s="1">
        <v>2</v>
      </c>
      <c r="D34" s="1">
        <v>1</v>
      </c>
      <c r="E34" s="1">
        <v>1</v>
      </c>
      <c r="F34" s="1">
        <v>0</v>
      </c>
      <c r="G34" s="1">
        <v>1</v>
      </c>
      <c r="H34" s="1">
        <v>3</v>
      </c>
      <c r="I34" s="1">
        <v>3</v>
      </c>
    </row>
    <row r="35" spans="1:9" hidden="1" x14ac:dyDescent="0.2">
      <c r="A35" s="5" t="s">
        <v>118</v>
      </c>
      <c r="B35" s="1" t="s">
        <v>119</v>
      </c>
      <c r="C35" s="1">
        <v>0</v>
      </c>
      <c r="D35" s="1">
        <v>2</v>
      </c>
      <c r="E35" s="1">
        <v>0</v>
      </c>
      <c r="F35" s="1">
        <v>0</v>
      </c>
      <c r="G35" s="1">
        <v>0</v>
      </c>
      <c r="H35" s="1">
        <v>1</v>
      </c>
      <c r="I35" s="1">
        <v>1</v>
      </c>
    </row>
    <row r="36" spans="1:9" hidden="1" x14ac:dyDescent="0.2">
      <c r="A36" s="5" t="s">
        <v>120</v>
      </c>
      <c r="B36" s="1" t="s">
        <v>121</v>
      </c>
      <c r="C36" s="1">
        <v>1</v>
      </c>
      <c r="D36" s="1">
        <v>0</v>
      </c>
      <c r="E36" s="1">
        <v>0</v>
      </c>
      <c r="F36" s="1">
        <v>6</v>
      </c>
      <c r="G36" s="1">
        <v>3</v>
      </c>
      <c r="H36" s="1">
        <v>13</v>
      </c>
      <c r="I36" s="1">
        <v>10</v>
      </c>
    </row>
    <row r="37" spans="1:9" hidden="1" x14ac:dyDescent="0.2">
      <c r="A37" s="5" t="s">
        <v>122</v>
      </c>
      <c r="B37" s="1" t="s">
        <v>123</v>
      </c>
      <c r="C37" s="1">
        <v>0</v>
      </c>
      <c r="D37" s="1">
        <v>0</v>
      </c>
      <c r="E37" s="1">
        <v>0</v>
      </c>
      <c r="F37" s="1">
        <v>0</v>
      </c>
      <c r="G37" s="1">
        <v>3</v>
      </c>
      <c r="H37" s="1">
        <v>1</v>
      </c>
      <c r="I37" s="1">
        <v>1</v>
      </c>
    </row>
    <row r="38" spans="1:9" hidden="1" x14ac:dyDescent="0.2">
      <c r="A38" s="5" t="s">
        <v>124</v>
      </c>
      <c r="B38" s="1" t="s">
        <v>125</v>
      </c>
      <c r="C38" s="1">
        <v>9</v>
      </c>
      <c r="D38" s="1">
        <v>10</v>
      </c>
      <c r="E38" s="1">
        <v>8</v>
      </c>
      <c r="F38" s="1">
        <v>5</v>
      </c>
      <c r="G38" s="1">
        <v>1</v>
      </c>
      <c r="H38" s="1">
        <v>7</v>
      </c>
      <c r="I38" s="1">
        <v>4</v>
      </c>
    </row>
    <row r="39" spans="1:9" hidden="1" x14ac:dyDescent="0.2">
      <c r="A39" s="5" t="s">
        <v>126</v>
      </c>
      <c r="B39" s="1" t="s">
        <v>127</v>
      </c>
      <c r="C39" s="1">
        <v>26</v>
      </c>
      <c r="D39" s="1">
        <v>39</v>
      </c>
      <c r="E39" s="1">
        <v>28</v>
      </c>
      <c r="F39" s="1">
        <v>23</v>
      </c>
      <c r="G39" s="1">
        <v>26</v>
      </c>
      <c r="H39" s="1">
        <v>31</v>
      </c>
      <c r="I39" s="1">
        <v>24</v>
      </c>
    </row>
    <row r="40" spans="1:9" hidden="1" x14ac:dyDescent="0.2">
      <c r="A40" s="5" t="s">
        <v>128</v>
      </c>
      <c r="B40" s="1" t="s">
        <v>129</v>
      </c>
      <c r="C40" s="1">
        <v>486</v>
      </c>
      <c r="D40" s="1">
        <v>403</v>
      </c>
      <c r="E40" s="1">
        <v>447</v>
      </c>
      <c r="F40" s="1">
        <v>395</v>
      </c>
      <c r="G40" s="1">
        <v>442</v>
      </c>
      <c r="H40" s="1">
        <v>391</v>
      </c>
      <c r="I40" s="1">
        <v>385</v>
      </c>
    </row>
    <row r="41" spans="1:9" hidden="1" x14ac:dyDescent="0.2">
      <c r="A41" s="5" t="s">
        <v>130</v>
      </c>
      <c r="B41" s="1" t="s">
        <v>131</v>
      </c>
      <c r="C41" s="1">
        <v>167</v>
      </c>
      <c r="D41" s="1">
        <v>193</v>
      </c>
      <c r="E41" s="1">
        <v>138</v>
      </c>
      <c r="F41" s="1">
        <v>183</v>
      </c>
      <c r="G41" s="1">
        <v>168</v>
      </c>
      <c r="H41" s="1">
        <v>114</v>
      </c>
      <c r="I41" s="1">
        <v>107</v>
      </c>
    </row>
    <row r="42" spans="1:9" hidden="1" x14ac:dyDescent="0.2">
      <c r="A42" s="5" t="s">
        <v>132</v>
      </c>
      <c r="B42" s="1" t="s">
        <v>133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1</v>
      </c>
    </row>
    <row r="43" spans="1:9" hidden="1" x14ac:dyDescent="0.2">
      <c r="A43" s="5" t="s">
        <v>134</v>
      </c>
      <c r="B43" s="1" t="s">
        <v>135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hidden="1" x14ac:dyDescent="0.2">
      <c r="A44" s="5" t="s">
        <v>136</v>
      </c>
      <c r="B44" s="1" t="s">
        <v>137</v>
      </c>
      <c r="C44" s="1">
        <v>1</v>
      </c>
      <c r="D44" s="1">
        <v>2</v>
      </c>
      <c r="E44" s="1">
        <v>0</v>
      </c>
      <c r="F44" s="1">
        <v>4</v>
      </c>
      <c r="G44" s="1">
        <v>3</v>
      </c>
      <c r="H44" s="1">
        <v>0</v>
      </c>
      <c r="I44" s="1">
        <v>3</v>
      </c>
    </row>
    <row r="45" spans="1:9" hidden="1" x14ac:dyDescent="0.2">
      <c r="A45" s="5" t="s">
        <v>138</v>
      </c>
      <c r="B45" s="1" t="s">
        <v>139</v>
      </c>
      <c r="C45" s="1">
        <v>4</v>
      </c>
      <c r="D45" s="1">
        <v>12</v>
      </c>
      <c r="E45" s="1">
        <v>0</v>
      </c>
      <c r="F45" s="1">
        <v>10</v>
      </c>
      <c r="G45" s="1">
        <v>11</v>
      </c>
      <c r="H45" s="1">
        <v>4</v>
      </c>
      <c r="I45" s="1">
        <v>8</v>
      </c>
    </row>
    <row r="46" spans="1:9" hidden="1" x14ac:dyDescent="0.2">
      <c r="A46" s="5" t="s">
        <v>140</v>
      </c>
      <c r="B46" s="1" t="s">
        <v>141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idden="1" x14ac:dyDescent="0.2">
      <c r="A47" s="5" t="s">
        <v>142</v>
      </c>
      <c r="B47" s="1" t="s">
        <v>143</v>
      </c>
      <c r="C47" s="1">
        <v>1</v>
      </c>
      <c r="D47" s="1">
        <v>2</v>
      </c>
      <c r="E47" s="1">
        <v>0</v>
      </c>
      <c r="F47" s="1">
        <v>1</v>
      </c>
      <c r="G47" s="1">
        <v>0</v>
      </c>
      <c r="H47" s="1">
        <v>2</v>
      </c>
      <c r="I47" s="1">
        <v>0</v>
      </c>
    </row>
    <row r="48" spans="1:9" hidden="1" x14ac:dyDescent="0.2">
      <c r="A48" s="5" t="s">
        <v>144</v>
      </c>
      <c r="B48" s="1" t="s">
        <v>145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idden="1" x14ac:dyDescent="0.2">
      <c r="A49" s="5" t="s">
        <v>146</v>
      </c>
      <c r="B49" s="1" t="s">
        <v>147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hidden="1" x14ac:dyDescent="0.2">
      <c r="A50" s="5" t="s">
        <v>148</v>
      </c>
      <c r="B50" s="1" t="s">
        <v>149</v>
      </c>
      <c r="C50" s="1">
        <v>4</v>
      </c>
      <c r="D50" s="1">
        <v>5</v>
      </c>
      <c r="E50" s="1">
        <v>1</v>
      </c>
      <c r="F50" s="1">
        <v>1</v>
      </c>
      <c r="G50" s="1">
        <v>0</v>
      </c>
      <c r="H50" s="1">
        <v>0</v>
      </c>
      <c r="I50" s="1">
        <v>1</v>
      </c>
    </row>
    <row r="51" spans="1:9" hidden="1" x14ac:dyDescent="0.2">
      <c r="A51" s="5" t="s">
        <v>150</v>
      </c>
      <c r="B51" s="1" t="s">
        <v>151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2</v>
      </c>
    </row>
    <row r="52" spans="1:9" hidden="1" x14ac:dyDescent="0.2">
      <c r="A52" s="5" t="s">
        <v>152</v>
      </c>
      <c r="B52" s="1" t="s">
        <v>153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3</v>
      </c>
    </row>
    <row r="53" spans="1:9" hidden="1" x14ac:dyDescent="0.2">
      <c r="A53" s="5" t="s">
        <v>154</v>
      </c>
      <c r="B53" s="1" t="s">
        <v>155</v>
      </c>
      <c r="C53" s="1">
        <v>0</v>
      </c>
      <c r="D53" s="1">
        <v>1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hidden="1" x14ac:dyDescent="0.2">
      <c r="A54" s="5" t="s">
        <v>156</v>
      </c>
      <c r="B54" s="1" t="s">
        <v>157</v>
      </c>
      <c r="C54" s="1">
        <v>78</v>
      </c>
      <c r="D54" s="1">
        <v>71</v>
      </c>
      <c r="E54" s="1">
        <v>72</v>
      </c>
      <c r="F54" s="1">
        <v>92</v>
      </c>
      <c r="G54" s="1">
        <v>81</v>
      </c>
      <c r="H54" s="1">
        <v>72</v>
      </c>
      <c r="I54" s="1">
        <v>119</v>
      </c>
    </row>
    <row r="55" spans="1:9" hidden="1" x14ac:dyDescent="0.2">
      <c r="A55" s="5" t="s">
        <v>158</v>
      </c>
      <c r="B55" s="1" t="s">
        <v>159</v>
      </c>
      <c r="C55" s="1">
        <v>0</v>
      </c>
      <c r="D55" s="1">
        <v>0</v>
      </c>
      <c r="E55" s="1">
        <v>0</v>
      </c>
      <c r="F55" s="1">
        <v>1</v>
      </c>
      <c r="G55" s="1">
        <v>0</v>
      </c>
      <c r="H55" s="1">
        <v>0</v>
      </c>
      <c r="I55" s="1">
        <v>0</v>
      </c>
    </row>
    <row r="56" spans="1:9" hidden="1" x14ac:dyDescent="0.2">
      <c r="A56" s="5" t="s">
        <v>160</v>
      </c>
      <c r="B56" s="1" t="s">
        <v>161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hidden="1" x14ac:dyDescent="0.2">
      <c r="A57" s="5" t="s">
        <v>162</v>
      </c>
      <c r="B57" s="1" t="s">
        <v>163</v>
      </c>
      <c r="C57" s="1">
        <v>0</v>
      </c>
      <c r="D57" s="1">
        <v>0</v>
      </c>
      <c r="E57" s="1">
        <v>2</v>
      </c>
      <c r="F57" s="1">
        <v>1</v>
      </c>
      <c r="G57" s="1">
        <v>5</v>
      </c>
      <c r="H57" s="1">
        <v>11</v>
      </c>
      <c r="I57" s="1">
        <v>9</v>
      </c>
    </row>
    <row r="58" spans="1:9" hidden="1" x14ac:dyDescent="0.2">
      <c r="A58" s="23" t="s">
        <v>164</v>
      </c>
      <c r="B58" s="24" t="s">
        <v>165</v>
      </c>
      <c r="C58" s="6">
        <v>2872</v>
      </c>
      <c r="D58" s="6">
        <v>2772</v>
      </c>
      <c r="E58" s="6">
        <v>2662</v>
      </c>
      <c r="F58" s="6">
        <v>2527</v>
      </c>
      <c r="G58" s="6">
        <v>2487</v>
      </c>
      <c r="H58" s="6">
        <v>2395</v>
      </c>
      <c r="I58" s="6">
        <v>2313</v>
      </c>
    </row>
    <row r="59" spans="1:9" hidden="1" x14ac:dyDescent="0.2"/>
    <row r="60" spans="1:9" hidden="1" x14ac:dyDescent="0.2"/>
    <row r="61" spans="1:9" hidden="1" x14ac:dyDescent="0.2"/>
    <row r="63" spans="1:9" s="10" customFormat="1" x14ac:dyDescent="0.2">
      <c r="A63" s="8"/>
      <c r="B63" s="8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>
        <v>2023</v>
      </c>
    </row>
    <row r="64" spans="1:9" x14ac:dyDescent="0.2">
      <c r="B64" s="1" t="s">
        <v>214</v>
      </c>
      <c r="C64" s="20">
        <f>SUM(C6,C10,C11,C12,C14,C15)</f>
        <v>222</v>
      </c>
      <c r="D64" s="20">
        <f t="shared" ref="D64:I64" si="0">SUM(D6,D10,D11,D12,D14,D15)</f>
        <v>251</v>
      </c>
      <c r="E64" s="20">
        <f t="shared" si="0"/>
        <v>244</v>
      </c>
      <c r="F64" s="20">
        <f t="shared" si="0"/>
        <v>209</v>
      </c>
      <c r="G64" s="20">
        <f t="shared" si="0"/>
        <v>232</v>
      </c>
      <c r="H64" s="20">
        <f t="shared" si="0"/>
        <v>193</v>
      </c>
      <c r="I64" s="20">
        <f t="shared" si="0"/>
        <v>188</v>
      </c>
    </row>
    <row r="65" spans="2:9" x14ac:dyDescent="0.2">
      <c r="B65" s="1" t="s">
        <v>275</v>
      </c>
      <c r="C65" s="20">
        <f>SUM(C6,C7,C9,C10,C11,C12,C13,C15,C16,C17,C43,C44,C55,C56)</f>
        <v>912</v>
      </c>
      <c r="D65" s="20">
        <f t="shared" ref="D65:I65" si="1">SUM(D6,D7,D9,D10,D11,D12,D13,D15,D16,D17,D43,D44,D55,D56)</f>
        <v>871</v>
      </c>
      <c r="E65" s="20">
        <f t="shared" si="1"/>
        <v>876</v>
      </c>
      <c r="F65" s="20">
        <f t="shared" si="1"/>
        <v>844</v>
      </c>
      <c r="G65" s="20">
        <f t="shared" si="1"/>
        <v>790</v>
      </c>
      <c r="H65" s="20">
        <f t="shared" si="1"/>
        <v>826</v>
      </c>
      <c r="I65" s="20">
        <f t="shared" si="1"/>
        <v>800</v>
      </c>
    </row>
    <row r="66" spans="2:9" x14ac:dyDescent="0.2">
      <c r="B66" s="1" t="s">
        <v>276</v>
      </c>
      <c r="C66" s="20">
        <f>SUM(C14,C18,C19,C20,C21,C22,C23,C24,C25,C26,C27,C28,C29,C30,C31,C32,C33,C34,C35,C36,C37,C38,C39,C40,C53)</f>
        <v>1706</v>
      </c>
      <c r="D66" s="20">
        <f t="shared" ref="D66:I66" si="2">SUM(D14,D18,D19,D20,D21,D22,D23,D24,D25,D26,D27,D28,D29,D30,D31,D32,D33,D34,D35,D36,D37,D38,D39,D40,D53)</f>
        <v>1618</v>
      </c>
      <c r="E66" s="20">
        <f t="shared" si="2"/>
        <v>1573</v>
      </c>
      <c r="F66" s="20">
        <f t="shared" si="2"/>
        <v>1395</v>
      </c>
      <c r="G66" s="20">
        <f t="shared" si="2"/>
        <v>1432</v>
      </c>
      <c r="H66" s="20">
        <f t="shared" si="2"/>
        <v>1366</v>
      </c>
      <c r="I66" s="20">
        <f t="shared" si="2"/>
        <v>1263</v>
      </c>
    </row>
    <row r="67" spans="2:9" x14ac:dyDescent="0.2">
      <c r="B67" s="1" t="s">
        <v>277</v>
      </c>
      <c r="C67" s="20">
        <f>SUM(C41,C42,C45,C46,C47,C48,C49,C50,C51,C52,C54,C57)</f>
        <v>254</v>
      </c>
      <c r="D67" s="20">
        <f t="shared" ref="D67:I67" si="3">SUM(D41,D42,D45,D46,D47,D48,D49,D50,D51,D52,D54,D57)</f>
        <v>283</v>
      </c>
      <c r="E67" s="20">
        <f t="shared" si="3"/>
        <v>213</v>
      </c>
      <c r="F67" s="20">
        <f t="shared" si="3"/>
        <v>288</v>
      </c>
      <c r="G67" s="20">
        <f t="shared" si="3"/>
        <v>265</v>
      </c>
      <c r="H67" s="20">
        <f t="shared" si="3"/>
        <v>203</v>
      </c>
      <c r="I67" s="20">
        <f t="shared" si="3"/>
        <v>250</v>
      </c>
    </row>
    <row r="68" spans="2:9" x14ac:dyDescent="0.2">
      <c r="B68" s="10" t="s">
        <v>278</v>
      </c>
      <c r="C68" s="22">
        <f>(C58/C70)*100000</f>
        <v>6913.3187299906131</v>
      </c>
      <c r="D68" s="22">
        <f t="shared" ref="D68:I68" si="4">(D58/D70)*100000</f>
        <v>6646.3663174047515</v>
      </c>
      <c r="E68" s="22">
        <f t="shared" si="4"/>
        <v>6382.6216222696439</v>
      </c>
      <c r="F68" s="22">
        <f t="shared" si="4"/>
        <v>6060.9694672966689</v>
      </c>
      <c r="G68" s="22">
        <f t="shared" si="4"/>
        <v>5774.0527488855869</v>
      </c>
      <c r="H68" s="22">
        <f t="shared" si="4"/>
        <v>5579.4991263832262</v>
      </c>
      <c r="I68" s="22">
        <f t="shared" si="4"/>
        <v>5382.4494450003494</v>
      </c>
    </row>
    <row r="69" spans="2:9" x14ac:dyDescent="0.2">
      <c r="B69" s="10" t="s">
        <v>279</v>
      </c>
      <c r="C69" s="17">
        <f>(C58/C70)*1000</f>
        <v>69.133187299906126</v>
      </c>
      <c r="D69" s="17">
        <f t="shared" ref="D69:I69" si="5">(D58/D70)*1000</f>
        <v>66.463663174047525</v>
      </c>
      <c r="E69" s="17">
        <f t="shared" si="5"/>
        <v>63.826216222696438</v>
      </c>
      <c r="F69" s="17">
        <f t="shared" si="5"/>
        <v>60.60969467296669</v>
      </c>
      <c r="G69" s="17">
        <f t="shared" si="5"/>
        <v>57.740527488855875</v>
      </c>
      <c r="H69" s="17">
        <f t="shared" si="5"/>
        <v>55.794991263832266</v>
      </c>
      <c r="I69" s="17">
        <f t="shared" si="5"/>
        <v>53.824494450003492</v>
      </c>
    </row>
    <row r="70" spans="2:9" x14ac:dyDescent="0.2">
      <c r="B70" s="10" t="s">
        <v>215</v>
      </c>
      <c r="C70" s="26">
        <v>41543</v>
      </c>
      <c r="D70" s="26">
        <v>41707</v>
      </c>
      <c r="E70" s="26">
        <v>41707</v>
      </c>
      <c r="F70" s="26">
        <v>41693</v>
      </c>
      <c r="G70" s="26">
        <v>43072</v>
      </c>
      <c r="H70" s="26">
        <v>42925</v>
      </c>
      <c r="I70" s="26">
        <v>42973</v>
      </c>
    </row>
  </sheetData>
  <mergeCells count="3">
    <mergeCell ref="B1:I1"/>
    <mergeCell ref="B2:I2"/>
    <mergeCell ref="A58:B58"/>
  </mergeCells>
  <hyperlinks>
    <hyperlink ref="A2" location="DocumentMap!A50" display="&lt;&lt; Back to Document Map" xr:uid="{00000000-0004-0000-3100-000000000000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AFC70-2EC1-440C-B3A8-7DC9E35A22D8}">
  <dimension ref="A1:K60"/>
  <sheetViews>
    <sheetView zoomScale="124" zoomScaleNormal="124" workbookViewId="0">
      <selection activeCell="A2" sqref="A2"/>
    </sheetView>
  </sheetViews>
  <sheetFormatPr defaultRowHeight="15" x14ac:dyDescent="0.25"/>
  <cols>
    <col min="1" max="1" width="47.5703125" customWidth="1"/>
    <col min="2" max="2" width="12.85546875" customWidth="1"/>
    <col min="3" max="3" width="10" customWidth="1"/>
    <col min="4" max="4" width="11.7109375" customWidth="1"/>
    <col min="5" max="5" width="9.42578125" customWidth="1"/>
    <col min="6" max="6" width="10.85546875" customWidth="1"/>
    <col min="7" max="8" width="9.85546875" customWidth="1"/>
  </cols>
  <sheetData>
    <row r="1" spans="1:10" s="11" customFormat="1" ht="12" x14ac:dyDescent="0.2">
      <c r="B1" s="25" t="s">
        <v>48</v>
      </c>
      <c r="C1" s="25"/>
      <c r="D1" s="25"/>
      <c r="E1" s="25"/>
      <c r="F1" s="25"/>
      <c r="G1" s="25"/>
      <c r="H1" s="25"/>
      <c r="I1" s="25"/>
      <c r="J1" s="25"/>
    </row>
    <row r="2" spans="1:10" s="11" customFormat="1" x14ac:dyDescent="0.25">
      <c r="A2" s="3" t="s">
        <v>49</v>
      </c>
      <c r="B2" s="25" t="s">
        <v>216</v>
      </c>
      <c r="C2" s="25"/>
      <c r="D2" s="25"/>
      <c r="E2" s="25"/>
      <c r="F2" s="25"/>
      <c r="G2" s="25"/>
      <c r="H2" s="25"/>
      <c r="I2" s="25"/>
      <c r="J2" s="25"/>
    </row>
    <row r="3" spans="1:10" s="11" customFormat="1" ht="12" x14ac:dyDescent="0.2"/>
    <row r="4" spans="1:10" s="11" customFormat="1" ht="29.45" customHeight="1" x14ac:dyDescent="0.25">
      <c r="A4" s="12" t="s">
        <v>217</v>
      </c>
      <c r="B4" s="12" t="s">
        <v>218</v>
      </c>
      <c r="C4" s="13">
        <v>2017</v>
      </c>
      <c r="D4" s="13">
        <v>2018</v>
      </c>
      <c r="E4" s="13">
        <v>2019</v>
      </c>
      <c r="F4" s="13">
        <v>2020</v>
      </c>
      <c r="G4" s="13">
        <v>2021</v>
      </c>
      <c r="H4" s="13">
        <v>2022</v>
      </c>
      <c r="I4" s="13">
        <v>2023</v>
      </c>
      <c r="J4"/>
    </row>
    <row r="5" spans="1:10" s="11" customFormat="1" x14ac:dyDescent="0.25">
      <c r="A5" s="14" t="s">
        <v>0</v>
      </c>
      <c r="B5" s="14" t="s">
        <v>219</v>
      </c>
      <c r="C5" s="15">
        <v>16307</v>
      </c>
      <c r="D5" s="15">
        <v>16112</v>
      </c>
      <c r="E5" s="15">
        <v>16112</v>
      </c>
      <c r="F5" s="15">
        <v>15986</v>
      </c>
      <c r="G5" s="15">
        <v>16566</v>
      </c>
      <c r="H5" s="15">
        <v>17364</v>
      </c>
      <c r="I5" s="15">
        <v>17149</v>
      </c>
      <c r="J5"/>
    </row>
    <row r="6" spans="1:10" s="11" customFormat="1" x14ac:dyDescent="0.25">
      <c r="A6" s="14" t="s">
        <v>1</v>
      </c>
      <c r="B6" s="14" t="s">
        <v>220</v>
      </c>
      <c r="C6" s="15">
        <v>22255</v>
      </c>
      <c r="D6" s="15">
        <v>22131</v>
      </c>
      <c r="E6" s="15">
        <v>22131</v>
      </c>
      <c r="F6" s="15">
        <v>21748</v>
      </c>
      <c r="G6" s="15">
        <v>22550</v>
      </c>
      <c r="H6" s="15">
        <v>22220</v>
      </c>
      <c r="I6" s="15">
        <v>22024</v>
      </c>
      <c r="J6"/>
    </row>
    <row r="7" spans="1:10" s="11" customFormat="1" x14ac:dyDescent="0.25">
      <c r="A7" s="14" t="s">
        <v>221</v>
      </c>
      <c r="B7" s="14" t="s">
        <v>222</v>
      </c>
      <c r="C7" s="15">
        <v>9781</v>
      </c>
      <c r="D7" s="15">
        <v>10335</v>
      </c>
      <c r="E7" s="15">
        <v>10694</v>
      </c>
      <c r="F7" s="15">
        <v>10760</v>
      </c>
      <c r="G7" s="16">
        <v>10807</v>
      </c>
      <c r="H7" s="16">
        <v>10446</v>
      </c>
      <c r="I7" s="15">
        <v>11151</v>
      </c>
      <c r="J7"/>
    </row>
    <row r="8" spans="1:10" x14ac:dyDescent="0.25">
      <c r="A8" t="s">
        <v>3</v>
      </c>
      <c r="B8" t="s">
        <v>223</v>
      </c>
      <c r="C8" s="15">
        <v>16441</v>
      </c>
      <c r="D8" s="15">
        <v>16781</v>
      </c>
      <c r="E8" s="15">
        <v>16781</v>
      </c>
      <c r="F8" s="15">
        <v>16904</v>
      </c>
      <c r="G8" s="15">
        <v>17501</v>
      </c>
      <c r="H8" s="15">
        <v>16246</v>
      </c>
      <c r="I8" s="15">
        <v>16440</v>
      </c>
    </row>
    <row r="9" spans="1:10" x14ac:dyDescent="0.25">
      <c r="A9" t="s">
        <v>4</v>
      </c>
      <c r="B9" t="s">
        <v>224</v>
      </c>
      <c r="C9" s="15">
        <v>19389</v>
      </c>
      <c r="D9" s="15">
        <v>19293</v>
      </c>
      <c r="E9" s="15">
        <v>19293</v>
      </c>
      <c r="F9" s="15">
        <v>19530</v>
      </c>
      <c r="G9" s="15">
        <v>20174</v>
      </c>
      <c r="H9" s="15">
        <v>22340</v>
      </c>
      <c r="I9" s="15">
        <v>22534</v>
      </c>
    </row>
    <row r="10" spans="1:10" x14ac:dyDescent="0.25">
      <c r="A10" t="s">
        <v>5</v>
      </c>
      <c r="B10" t="s">
        <v>225</v>
      </c>
      <c r="C10" s="15">
        <v>7764</v>
      </c>
      <c r="D10" s="15">
        <v>7810</v>
      </c>
      <c r="E10" s="15">
        <v>7810</v>
      </c>
      <c r="F10" s="15">
        <v>7803</v>
      </c>
      <c r="G10" s="15">
        <v>8118</v>
      </c>
      <c r="H10" s="15">
        <v>8117</v>
      </c>
      <c r="I10" s="15">
        <v>8096</v>
      </c>
    </row>
    <row r="11" spans="1:10" x14ac:dyDescent="0.25">
      <c r="A11" t="s">
        <v>6</v>
      </c>
      <c r="B11" t="s">
        <v>226</v>
      </c>
      <c r="C11" s="15">
        <v>35083</v>
      </c>
      <c r="D11" s="15">
        <v>34814</v>
      </c>
      <c r="E11" s="15">
        <v>34814</v>
      </c>
      <c r="F11" s="15">
        <v>34740</v>
      </c>
      <c r="G11" s="15">
        <v>36216</v>
      </c>
      <c r="H11" s="15">
        <v>35730</v>
      </c>
      <c r="I11" s="15">
        <v>36100</v>
      </c>
    </row>
    <row r="12" spans="1:10" x14ac:dyDescent="0.25">
      <c r="A12" t="s">
        <v>7</v>
      </c>
      <c r="B12" t="s">
        <v>227</v>
      </c>
      <c r="C12" s="15">
        <v>81337</v>
      </c>
      <c r="D12" s="15">
        <v>81059</v>
      </c>
      <c r="E12" s="15">
        <v>81059</v>
      </c>
      <c r="F12" s="15">
        <v>81313</v>
      </c>
      <c r="G12" s="15">
        <v>84105</v>
      </c>
      <c r="H12" s="15">
        <v>82205</v>
      </c>
      <c r="I12" s="15">
        <v>82484</v>
      </c>
    </row>
    <row r="13" spans="1:10" x14ac:dyDescent="0.25">
      <c r="A13" t="s">
        <v>8</v>
      </c>
      <c r="B13" t="s">
        <v>228</v>
      </c>
      <c r="C13" s="15">
        <v>34973</v>
      </c>
      <c r="D13" s="15">
        <v>35018</v>
      </c>
      <c r="E13" s="15">
        <v>35018</v>
      </c>
      <c r="F13" s="15">
        <v>35357</v>
      </c>
      <c r="G13" s="15">
        <v>36648</v>
      </c>
      <c r="H13" s="15">
        <v>36345</v>
      </c>
      <c r="I13" s="15">
        <v>36502</v>
      </c>
    </row>
    <row r="14" spans="1:10" x14ac:dyDescent="0.25">
      <c r="A14" t="s">
        <v>9</v>
      </c>
      <c r="B14" t="s">
        <v>229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 s="15">
        <v>0</v>
      </c>
    </row>
    <row r="15" spans="1:10" x14ac:dyDescent="0.25">
      <c r="A15" t="s">
        <v>10</v>
      </c>
      <c r="B15" t="s">
        <v>230</v>
      </c>
      <c r="C15" s="15">
        <v>13139</v>
      </c>
      <c r="D15" s="15">
        <v>13051</v>
      </c>
      <c r="E15" s="15">
        <v>13051</v>
      </c>
      <c r="F15" s="15">
        <v>13084</v>
      </c>
      <c r="G15" s="15">
        <v>13617</v>
      </c>
      <c r="H15" s="15">
        <v>14260</v>
      </c>
      <c r="I15" s="15">
        <v>14758</v>
      </c>
    </row>
    <row r="16" spans="1:10" x14ac:dyDescent="0.25">
      <c r="A16" t="s">
        <v>11</v>
      </c>
      <c r="B16" t="s">
        <v>231</v>
      </c>
      <c r="C16" s="15">
        <v>47502</v>
      </c>
      <c r="D16" s="15">
        <v>47526</v>
      </c>
      <c r="E16" s="15">
        <v>47526</v>
      </c>
      <c r="F16" s="15">
        <v>47542</v>
      </c>
      <c r="G16" s="15">
        <v>49064</v>
      </c>
      <c r="H16" s="15">
        <v>46655</v>
      </c>
      <c r="I16" s="15">
        <v>46663</v>
      </c>
    </row>
    <row r="17" spans="1:9" x14ac:dyDescent="0.25">
      <c r="A17" t="s">
        <v>12</v>
      </c>
      <c r="B17" t="s">
        <v>232</v>
      </c>
      <c r="C17" s="15">
        <v>4736</v>
      </c>
      <c r="D17" s="15">
        <v>4735</v>
      </c>
      <c r="E17" s="15">
        <v>4735</v>
      </c>
      <c r="F17" s="15">
        <v>4747</v>
      </c>
      <c r="G17" s="15">
        <v>4933</v>
      </c>
      <c r="H17" s="15">
        <v>4454</v>
      </c>
      <c r="I17" s="15">
        <v>4481</v>
      </c>
    </row>
    <row r="18" spans="1:9" x14ac:dyDescent="0.25">
      <c r="A18" t="s">
        <v>13</v>
      </c>
      <c r="B18" t="s">
        <v>233</v>
      </c>
      <c r="C18" s="15">
        <v>10108</v>
      </c>
      <c r="D18" s="15">
        <v>10158</v>
      </c>
      <c r="E18" s="15">
        <v>10158</v>
      </c>
      <c r="F18" s="15">
        <v>10358</v>
      </c>
      <c r="G18" s="15">
        <v>10788</v>
      </c>
      <c r="H18" s="15">
        <v>10147</v>
      </c>
      <c r="I18" s="15">
        <v>10207</v>
      </c>
    </row>
    <row r="19" spans="1:9" x14ac:dyDescent="0.25">
      <c r="A19" t="s">
        <v>14</v>
      </c>
      <c r="B19" t="s">
        <v>234</v>
      </c>
      <c r="C19" s="15">
        <v>8104</v>
      </c>
      <c r="D19" s="15">
        <v>8109</v>
      </c>
      <c r="E19" s="15">
        <v>8109</v>
      </c>
      <c r="F19" s="15">
        <v>8025</v>
      </c>
      <c r="G19" s="15">
        <v>8379</v>
      </c>
      <c r="H19" s="15">
        <v>8486</v>
      </c>
      <c r="I19" s="15">
        <v>8449</v>
      </c>
    </row>
    <row r="20" spans="1:9" x14ac:dyDescent="0.25">
      <c r="A20" t="s">
        <v>15</v>
      </c>
      <c r="B20" t="s">
        <v>235</v>
      </c>
      <c r="C20" s="15">
        <v>5483</v>
      </c>
      <c r="D20" s="15">
        <v>5537</v>
      </c>
      <c r="E20" s="15">
        <v>5537</v>
      </c>
      <c r="F20" s="15">
        <v>5493</v>
      </c>
      <c r="G20" s="15">
        <v>5687</v>
      </c>
      <c r="H20" s="15">
        <v>5545</v>
      </c>
      <c r="I20" s="15">
        <v>5550</v>
      </c>
    </row>
    <row r="21" spans="1:9" x14ac:dyDescent="0.25">
      <c r="A21" t="s">
        <v>16</v>
      </c>
      <c r="B21" t="s">
        <v>236</v>
      </c>
      <c r="C21" s="15">
        <v>29375</v>
      </c>
      <c r="D21" s="15">
        <v>29317</v>
      </c>
      <c r="E21" s="15">
        <v>29317</v>
      </c>
      <c r="F21" s="15">
        <v>29458</v>
      </c>
      <c r="G21" s="15">
        <v>30476</v>
      </c>
      <c r="H21" s="15">
        <v>29430</v>
      </c>
      <c r="I21" s="15">
        <v>29584</v>
      </c>
    </row>
    <row r="22" spans="1:9" x14ac:dyDescent="0.25">
      <c r="A22" t="s">
        <v>17</v>
      </c>
      <c r="B22" t="s">
        <v>237</v>
      </c>
      <c r="C22" s="15">
        <v>21863</v>
      </c>
      <c r="D22" s="15">
        <v>21900</v>
      </c>
      <c r="E22" s="15">
        <v>21900</v>
      </c>
      <c r="F22" s="15">
        <v>22029</v>
      </c>
      <c r="G22" s="15">
        <v>22812</v>
      </c>
      <c r="H22" s="15">
        <v>22400</v>
      </c>
      <c r="I22" s="15">
        <v>22731</v>
      </c>
    </row>
    <row r="23" spans="1:9" x14ac:dyDescent="0.25">
      <c r="A23" t="s">
        <v>18</v>
      </c>
      <c r="B23" t="s">
        <v>238</v>
      </c>
      <c r="C23" s="15">
        <v>3498</v>
      </c>
      <c r="D23" s="15">
        <v>3511</v>
      </c>
      <c r="E23" s="15">
        <v>3511</v>
      </c>
      <c r="F23" s="15">
        <v>3463</v>
      </c>
      <c r="G23" s="15">
        <v>3584</v>
      </c>
      <c r="H23" s="15">
        <v>3599</v>
      </c>
      <c r="I23" s="15">
        <v>3588</v>
      </c>
    </row>
    <row r="24" spans="1:9" x14ac:dyDescent="0.25">
      <c r="A24" t="s">
        <v>19</v>
      </c>
      <c r="B24" t="s">
        <v>239</v>
      </c>
      <c r="C24" s="15">
        <v>15993</v>
      </c>
      <c r="D24" s="15">
        <v>16030</v>
      </c>
      <c r="E24" s="15">
        <v>16030</v>
      </c>
      <c r="F24" s="15">
        <v>15817</v>
      </c>
      <c r="G24" s="15">
        <v>16338</v>
      </c>
      <c r="H24" s="15">
        <v>16898</v>
      </c>
      <c r="I24" s="15">
        <v>16749</v>
      </c>
    </row>
    <row r="25" spans="1:9" x14ac:dyDescent="0.25">
      <c r="A25" t="s">
        <v>20</v>
      </c>
      <c r="B25" t="s">
        <v>240</v>
      </c>
      <c r="C25" s="15">
        <v>15556</v>
      </c>
      <c r="D25" s="15">
        <v>15448</v>
      </c>
      <c r="E25" s="15">
        <v>15448</v>
      </c>
      <c r="F25" s="15">
        <v>15248</v>
      </c>
      <c r="G25" s="15">
        <v>15801</v>
      </c>
      <c r="H25" s="15">
        <v>14653</v>
      </c>
      <c r="I25" s="15">
        <v>14545</v>
      </c>
    </row>
    <row r="26" spans="1:9" s="14" customFormat="1" x14ac:dyDescent="0.25">
      <c r="A26" s="14" t="s">
        <v>21</v>
      </c>
      <c r="B26" s="14" t="s">
        <v>241</v>
      </c>
      <c r="C26" s="16">
        <v>1044</v>
      </c>
      <c r="D26" s="16">
        <v>1034</v>
      </c>
      <c r="E26" s="16">
        <v>1034</v>
      </c>
      <c r="F26" s="16">
        <v>1025</v>
      </c>
      <c r="G26" s="16">
        <v>1064</v>
      </c>
      <c r="H26" s="16">
        <v>1423</v>
      </c>
      <c r="I26" s="15">
        <v>1414</v>
      </c>
    </row>
    <row r="27" spans="1:9" x14ac:dyDescent="0.25">
      <c r="A27" t="s">
        <v>22</v>
      </c>
      <c r="B27" t="s">
        <v>242</v>
      </c>
      <c r="C27" s="15">
        <v>24812</v>
      </c>
      <c r="D27" s="15">
        <v>24863</v>
      </c>
      <c r="E27" s="15">
        <v>24863</v>
      </c>
      <c r="F27" s="15">
        <v>24202</v>
      </c>
      <c r="G27" s="15">
        <v>25240</v>
      </c>
      <c r="H27" s="15">
        <v>25039</v>
      </c>
      <c r="I27" s="15">
        <v>24553</v>
      </c>
    </row>
    <row r="28" spans="1:9" x14ac:dyDescent="0.25">
      <c r="A28" t="s">
        <v>23</v>
      </c>
      <c r="B28" t="s">
        <v>243</v>
      </c>
      <c r="C28" s="15">
        <v>26069</v>
      </c>
      <c r="D28" s="15">
        <v>26101</v>
      </c>
      <c r="E28" s="15">
        <v>26101</v>
      </c>
      <c r="F28" s="15">
        <v>26221</v>
      </c>
      <c r="G28" s="15">
        <v>27192</v>
      </c>
      <c r="H28" s="15">
        <v>28008</v>
      </c>
      <c r="I28" s="15">
        <v>27943</v>
      </c>
    </row>
    <row r="29" spans="1:9" x14ac:dyDescent="0.25">
      <c r="A29" t="s">
        <v>24</v>
      </c>
      <c r="B29" t="s">
        <v>244</v>
      </c>
      <c r="C29" s="15">
        <v>32641</v>
      </c>
      <c r="D29" s="15">
        <v>32475</v>
      </c>
      <c r="E29" s="15">
        <v>32475</v>
      </c>
      <c r="F29" s="15">
        <v>32652</v>
      </c>
      <c r="G29" s="15">
        <v>33712</v>
      </c>
      <c r="H29" s="15">
        <v>33809</v>
      </c>
      <c r="I29" s="15">
        <v>33880</v>
      </c>
    </row>
    <row r="30" spans="1:9" x14ac:dyDescent="0.25">
      <c r="A30" t="s">
        <v>25</v>
      </c>
      <c r="B30" t="s">
        <v>245</v>
      </c>
      <c r="C30" s="15">
        <v>12447</v>
      </c>
      <c r="D30" s="15">
        <v>12469</v>
      </c>
      <c r="E30" s="15">
        <v>12469</v>
      </c>
      <c r="F30" s="15">
        <v>12616</v>
      </c>
      <c r="G30" s="15">
        <v>13093</v>
      </c>
      <c r="H30" s="15">
        <v>12538</v>
      </c>
      <c r="I30" s="15">
        <v>12464</v>
      </c>
    </row>
    <row r="31" spans="1:9" x14ac:dyDescent="0.25">
      <c r="A31" t="s">
        <v>26</v>
      </c>
      <c r="B31" t="s">
        <v>246</v>
      </c>
      <c r="C31" s="15">
        <v>71648</v>
      </c>
      <c r="D31" s="15">
        <v>71892</v>
      </c>
      <c r="E31" s="15">
        <v>71892</v>
      </c>
      <c r="F31" s="15">
        <v>72017</v>
      </c>
      <c r="G31" s="15">
        <v>74342</v>
      </c>
      <c r="H31" s="15">
        <v>74967</v>
      </c>
      <c r="I31" s="15">
        <v>75100</v>
      </c>
    </row>
    <row r="32" spans="1:9" x14ac:dyDescent="0.25">
      <c r="A32" t="s">
        <v>27</v>
      </c>
      <c r="B32" t="s">
        <v>247</v>
      </c>
      <c r="C32" s="15">
        <v>17381</v>
      </c>
      <c r="D32" s="15">
        <v>17474</v>
      </c>
      <c r="E32" s="15">
        <v>17474</v>
      </c>
      <c r="F32" s="15">
        <v>17162</v>
      </c>
      <c r="G32" s="15">
        <v>17696</v>
      </c>
      <c r="H32" s="15">
        <v>17716</v>
      </c>
      <c r="I32" s="15">
        <v>17625</v>
      </c>
    </row>
    <row r="33" spans="1:11" x14ac:dyDescent="0.25">
      <c r="A33" t="s">
        <v>28</v>
      </c>
      <c r="B33" t="s">
        <v>248</v>
      </c>
      <c r="C33" s="15">
        <v>179854</v>
      </c>
      <c r="D33" s="15">
        <v>180169</v>
      </c>
      <c r="E33" s="15">
        <v>180169</v>
      </c>
      <c r="F33" s="15">
        <v>179603</v>
      </c>
      <c r="G33" s="15">
        <v>185868</v>
      </c>
      <c r="H33" s="15">
        <v>189064</v>
      </c>
      <c r="I33" s="15">
        <v>189590</v>
      </c>
    </row>
    <row r="34" spans="1:11" x14ac:dyDescent="0.25">
      <c r="A34" t="s">
        <v>29</v>
      </c>
      <c r="B34" t="s">
        <v>249</v>
      </c>
      <c r="C34" s="15">
        <v>7598</v>
      </c>
      <c r="D34" s="15">
        <v>7627</v>
      </c>
      <c r="E34" s="15">
        <v>7627</v>
      </c>
      <c r="F34" s="15">
        <v>7724</v>
      </c>
      <c r="G34" s="15">
        <v>8189</v>
      </c>
      <c r="H34" s="15">
        <v>8243</v>
      </c>
      <c r="I34" s="15">
        <v>8216</v>
      </c>
    </row>
    <row r="35" spans="1:11" x14ac:dyDescent="0.25">
      <c r="A35" t="s">
        <v>30</v>
      </c>
      <c r="B35" t="s">
        <v>250</v>
      </c>
      <c r="C35" s="15">
        <v>10631</v>
      </c>
      <c r="D35" s="15">
        <v>10617</v>
      </c>
      <c r="E35" s="15">
        <v>10617</v>
      </c>
      <c r="F35" s="15">
        <v>10739</v>
      </c>
      <c r="G35" s="15">
        <v>11148</v>
      </c>
      <c r="H35" s="15">
        <v>10385</v>
      </c>
      <c r="I35" s="15">
        <v>10457</v>
      </c>
    </row>
    <row r="36" spans="1:11" x14ac:dyDescent="0.25">
      <c r="A36" t="s">
        <v>31</v>
      </c>
      <c r="B36" t="s">
        <v>251</v>
      </c>
      <c r="C36" s="15">
        <v>21884</v>
      </c>
      <c r="D36" s="15">
        <v>21746</v>
      </c>
      <c r="E36" s="15">
        <v>21746</v>
      </c>
      <c r="F36" s="15">
        <v>21893</v>
      </c>
      <c r="G36" s="15">
        <v>22676</v>
      </c>
      <c r="H36" s="15">
        <v>21762</v>
      </c>
      <c r="I36" s="15">
        <v>21997</v>
      </c>
    </row>
    <row r="37" spans="1:11" x14ac:dyDescent="0.25">
      <c r="A37" t="s">
        <v>32</v>
      </c>
      <c r="B37" t="s">
        <v>252</v>
      </c>
      <c r="C37" s="15">
        <v>30823</v>
      </c>
      <c r="D37" s="15">
        <v>30816</v>
      </c>
      <c r="E37" s="15">
        <v>30816</v>
      </c>
      <c r="F37" s="15">
        <v>30238</v>
      </c>
      <c r="G37" s="15">
        <v>31537</v>
      </c>
      <c r="H37" s="15">
        <v>32046</v>
      </c>
      <c r="I37" s="15">
        <v>32225</v>
      </c>
    </row>
    <row r="38" spans="1:11" x14ac:dyDescent="0.25">
      <c r="A38" t="s">
        <v>33</v>
      </c>
      <c r="B38" t="s">
        <v>253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 s="15">
        <v>0</v>
      </c>
    </row>
    <row r="39" spans="1:11" x14ac:dyDescent="0.25">
      <c r="A39" t="s">
        <v>34</v>
      </c>
      <c r="B39" t="s">
        <v>254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 s="15">
        <v>0</v>
      </c>
    </row>
    <row r="40" spans="1:11" x14ac:dyDescent="0.25">
      <c r="A40" t="s">
        <v>35</v>
      </c>
      <c r="B40" t="s">
        <v>255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 s="15">
        <v>0</v>
      </c>
    </row>
    <row r="41" spans="1:11" x14ac:dyDescent="0.25">
      <c r="A41" t="s">
        <v>36</v>
      </c>
      <c r="B41" t="s">
        <v>256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 s="15">
        <v>0</v>
      </c>
    </row>
    <row r="42" spans="1:11" x14ac:dyDescent="0.25">
      <c r="A42" t="s">
        <v>37</v>
      </c>
      <c r="B42" t="s">
        <v>257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 s="15">
        <v>0</v>
      </c>
    </row>
    <row r="43" spans="1:11" x14ac:dyDescent="0.25">
      <c r="A43" t="s">
        <v>38</v>
      </c>
      <c r="B43" t="s">
        <v>258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 s="15">
        <v>0</v>
      </c>
    </row>
    <row r="44" spans="1:11" x14ac:dyDescent="0.25">
      <c r="A44" t="s">
        <v>39</v>
      </c>
      <c r="B44" t="s">
        <v>259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 s="15">
        <v>0</v>
      </c>
    </row>
    <row r="45" spans="1:11" x14ac:dyDescent="0.25">
      <c r="A45" t="s">
        <v>40</v>
      </c>
      <c r="B45" t="s">
        <v>260</v>
      </c>
      <c r="C45" s="15">
        <v>15767</v>
      </c>
      <c r="D45" s="15">
        <v>15835</v>
      </c>
      <c r="E45" s="15">
        <v>15835</v>
      </c>
      <c r="F45" s="15">
        <v>15604</v>
      </c>
      <c r="G45" s="15">
        <v>16106</v>
      </c>
      <c r="H45" s="15">
        <v>16244</v>
      </c>
      <c r="I45" s="15">
        <v>16180</v>
      </c>
    </row>
    <row r="46" spans="1:11" x14ac:dyDescent="0.25">
      <c r="A46" t="s">
        <v>41</v>
      </c>
      <c r="B46" t="s">
        <v>261</v>
      </c>
      <c r="C46" s="15">
        <v>17822</v>
      </c>
      <c r="D46" s="15">
        <v>19699</v>
      </c>
      <c r="E46" s="15">
        <v>20502</v>
      </c>
      <c r="F46" s="15">
        <v>20628</v>
      </c>
      <c r="G46" s="16">
        <v>21108</v>
      </c>
      <c r="H46" s="16">
        <v>20720</v>
      </c>
      <c r="I46" s="15">
        <v>20793</v>
      </c>
    </row>
    <row r="47" spans="1:11" x14ac:dyDescent="0.25">
      <c r="A47" t="s">
        <v>42</v>
      </c>
      <c r="B47" t="s">
        <v>262</v>
      </c>
      <c r="C47" s="15">
        <v>10498</v>
      </c>
      <c r="D47" s="15">
        <v>10393</v>
      </c>
      <c r="E47" s="15">
        <v>10393</v>
      </c>
      <c r="F47" s="15">
        <v>10469</v>
      </c>
      <c r="G47" s="15">
        <v>10830</v>
      </c>
      <c r="H47" s="15">
        <v>11243</v>
      </c>
      <c r="I47" s="15">
        <v>11143</v>
      </c>
      <c r="K47" s="15"/>
    </row>
    <row r="48" spans="1:11" x14ac:dyDescent="0.25">
      <c r="A48" t="s">
        <v>43</v>
      </c>
      <c r="B48" t="s">
        <v>263</v>
      </c>
      <c r="C48" s="15">
        <v>81617</v>
      </c>
      <c r="D48" s="15">
        <v>80380</v>
      </c>
      <c r="E48" s="15">
        <v>80380</v>
      </c>
      <c r="F48" s="15">
        <v>80605</v>
      </c>
      <c r="G48" s="15">
        <v>83968</v>
      </c>
      <c r="H48" s="15">
        <v>82966</v>
      </c>
      <c r="I48" s="15">
        <v>83369</v>
      </c>
      <c r="K48" s="15"/>
    </row>
    <row r="49" spans="1:11" x14ac:dyDescent="0.25">
      <c r="A49" t="s">
        <v>44</v>
      </c>
      <c r="B49" t="s">
        <v>264</v>
      </c>
      <c r="C49" s="15">
        <v>6167</v>
      </c>
      <c r="D49" s="15">
        <v>6227</v>
      </c>
      <c r="E49" s="15">
        <v>6227</v>
      </c>
      <c r="F49" s="15">
        <v>6399</v>
      </c>
      <c r="G49" s="15">
        <v>6680</v>
      </c>
      <c r="H49" s="15">
        <v>6727</v>
      </c>
      <c r="I49" s="15">
        <v>6767</v>
      </c>
      <c r="K49" s="15"/>
    </row>
    <row r="50" spans="1:11" x14ac:dyDescent="0.25">
      <c r="A50" t="s">
        <v>45</v>
      </c>
      <c r="B50" t="s">
        <v>265</v>
      </c>
      <c r="C50" s="15">
        <v>28790</v>
      </c>
      <c r="D50" s="15">
        <v>28464</v>
      </c>
      <c r="E50" s="15">
        <v>28464</v>
      </c>
      <c r="F50" s="15">
        <v>28831</v>
      </c>
      <c r="G50" s="15">
        <v>29964</v>
      </c>
      <c r="H50" s="15">
        <v>31227</v>
      </c>
      <c r="I50" s="15">
        <v>31280</v>
      </c>
    </row>
    <row r="51" spans="1:11" x14ac:dyDescent="0.25">
      <c r="A51" t="s">
        <v>46</v>
      </c>
      <c r="B51" t="s">
        <v>266</v>
      </c>
      <c r="C51" s="15">
        <v>22629</v>
      </c>
      <c r="D51" s="15">
        <v>22537</v>
      </c>
      <c r="E51" s="15">
        <v>22537</v>
      </c>
      <c r="F51" s="15">
        <v>22277</v>
      </c>
      <c r="G51" s="15">
        <v>23088</v>
      </c>
      <c r="H51" s="15">
        <v>23563</v>
      </c>
      <c r="I51" s="15">
        <v>23364</v>
      </c>
    </row>
    <row r="52" spans="1:11" x14ac:dyDescent="0.25">
      <c r="A52" t="s">
        <v>47</v>
      </c>
      <c r="B52" t="s">
        <v>267</v>
      </c>
      <c r="C52" s="15">
        <v>41543</v>
      </c>
      <c r="D52" s="15">
        <v>41707</v>
      </c>
      <c r="E52" s="15">
        <v>41707</v>
      </c>
      <c r="F52" s="15">
        <v>41693</v>
      </c>
      <c r="G52" s="15">
        <v>43072</v>
      </c>
      <c r="H52" s="15">
        <v>42925</v>
      </c>
      <c r="I52" s="15">
        <v>42973</v>
      </c>
      <c r="J52" s="15"/>
    </row>
    <row r="53" spans="1:11" x14ac:dyDescent="0.25">
      <c r="C53" s="15"/>
      <c r="D53" s="15"/>
      <c r="E53" s="15"/>
      <c r="F53" s="15"/>
      <c r="G53" s="15"/>
      <c r="H53" s="15"/>
    </row>
    <row r="54" spans="1:11" x14ac:dyDescent="0.25">
      <c r="A54" s="14" t="s">
        <v>268</v>
      </c>
      <c r="C54" s="15">
        <f>SUM(C5:C52)-C26</f>
        <v>1079308</v>
      </c>
      <c r="D54" s="15">
        <f t="shared" ref="D54:I54" si="0">SUM(D5:D52)-D26</f>
        <v>1080166</v>
      </c>
      <c r="E54" s="15">
        <f t="shared" si="0"/>
        <v>1081328</v>
      </c>
      <c r="F54" s="15">
        <f t="shared" si="0"/>
        <v>1080978</v>
      </c>
      <c r="G54" s="15">
        <f t="shared" si="0"/>
        <v>1119673</v>
      </c>
      <c r="H54" s="15">
        <f t="shared" si="0"/>
        <v>1116732</v>
      </c>
      <c r="I54" s="15">
        <f t="shared" si="0"/>
        <v>1119704</v>
      </c>
    </row>
    <row r="55" spans="1:11" x14ac:dyDescent="0.25">
      <c r="A55" s="14"/>
      <c r="C55" s="15"/>
      <c r="D55" s="15"/>
      <c r="E55" s="15"/>
      <c r="F55" s="15"/>
      <c r="G55" s="15"/>
      <c r="H55" s="15"/>
    </row>
    <row r="56" spans="1:11" x14ac:dyDescent="0.25">
      <c r="C56" s="15"/>
      <c r="J56" s="15"/>
    </row>
    <row r="57" spans="1:11" x14ac:dyDescent="0.25">
      <c r="C57" s="15"/>
    </row>
    <row r="58" spans="1:11" x14ac:dyDescent="0.25">
      <c r="C58" s="15"/>
      <c r="D58" s="15"/>
      <c r="E58" s="15"/>
      <c r="F58" s="15"/>
      <c r="G58" s="15"/>
      <c r="H58" s="15"/>
    </row>
    <row r="59" spans="1:11" x14ac:dyDescent="0.25">
      <c r="C59" s="15"/>
    </row>
    <row r="60" spans="1:11" x14ac:dyDescent="0.25">
      <c r="C60" s="15"/>
      <c r="D60" s="15"/>
      <c r="E60" s="15"/>
      <c r="F60" s="15"/>
      <c r="G60" s="15"/>
      <c r="H60" s="15"/>
    </row>
  </sheetData>
  <mergeCells count="2">
    <mergeCell ref="B1:J1"/>
    <mergeCell ref="B2:J2"/>
  </mergeCells>
  <hyperlinks>
    <hyperlink ref="A2" location="DocumentMap!A2" display="&lt;&lt; Back to Document Map" xr:uid="{5373C9C5-4DAA-42FF-B578-5507B208BF48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51</vt:i4>
      </vt:variant>
    </vt:vector>
  </HeadingPairs>
  <TitlesOfParts>
    <vt:vector size="51" baseType="lpstr">
      <vt:lpstr>DocumentMap</vt:lpstr>
      <vt:lpstr>Statewide</vt:lpstr>
      <vt:lpstr>RI0010100</vt:lpstr>
      <vt:lpstr>RI0010200</vt:lpstr>
      <vt:lpstr>RI0042300</vt:lpstr>
      <vt:lpstr>RI0041600</vt:lpstr>
      <vt:lpstr>RI0040100</vt:lpstr>
      <vt:lpstr>RI0050700</vt:lpstr>
      <vt:lpstr>RI0020100</vt:lpstr>
      <vt:lpstr>RI0040200</vt:lpstr>
      <vt:lpstr>RI0040300</vt:lpstr>
      <vt:lpstr>RI0041700</vt:lpstr>
      <vt:lpstr>RI0020200</vt:lpstr>
      <vt:lpstr>RI0040400</vt:lpstr>
      <vt:lpstr>RI0041300</vt:lpstr>
      <vt:lpstr>RI0041400</vt:lpstr>
      <vt:lpstr>RI0050600</vt:lpstr>
      <vt:lpstr>RI0030100</vt:lpstr>
      <vt:lpstr>RI0040500</vt:lpstr>
      <vt:lpstr>RI0040600</vt:lpstr>
      <vt:lpstr>RI0030600</vt:lpstr>
      <vt:lpstr>RI0030200</vt:lpstr>
      <vt:lpstr>RI0050100</vt:lpstr>
      <vt:lpstr>RI0050900</vt:lpstr>
      <vt:lpstr>RI0030300</vt:lpstr>
      <vt:lpstr>RI0050200</vt:lpstr>
      <vt:lpstr>RI0040700</vt:lpstr>
      <vt:lpstr>RI0041500</vt:lpstr>
      <vt:lpstr>RI0040800</vt:lpstr>
      <vt:lpstr>RI0030400</vt:lpstr>
      <vt:lpstr>RI0040900</vt:lpstr>
      <vt:lpstr>RI0050500</vt:lpstr>
      <vt:lpstr>RI0041000</vt:lpstr>
      <vt:lpstr>RI0041100</vt:lpstr>
      <vt:lpstr>RI0050300</vt:lpstr>
      <vt:lpstr>RIRSP0000</vt:lpstr>
      <vt:lpstr>RIRSP0300</vt:lpstr>
      <vt:lpstr>RIRSP0500</vt:lpstr>
      <vt:lpstr>RIRSP0600</vt:lpstr>
      <vt:lpstr>RIRSP0200</vt:lpstr>
      <vt:lpstr>RIRSP0900</vt:lpstr>
      <vt:lpstr>RI0020600</vt:lpstr>
      <vt:lpstr>RI0030500</vt:lpstr>
      <vt:lpstr>RI0051000</vt:lpstr>
      <vt:lpstr>RI0010300</vt:lpstr>
      <vt:lpstr>RI0020300</vt:lpstr>
      <vt:lpstr>RI0020500</vt:lpstr>
      <vt:lpstr>RI0020400</vt:lpstr>
      <vt:lpstr>RI0050400</vt:lpstr>
      <vt:lpstr>RI0041200</vt:lpstr>
      <vt:lpstr>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 Fraccola</dc:creator>
  <cp:lastModifiedBy>Linda L Fraccola</cp:lastModifiedBy>
  <dcterms:created xsi:type="dcterms:W3CDTF">2024-05-20T13:13:45Z</dcterms:created>
  <dcterms:modified xsi:type="dcterms:W3CDTF">2024-05-20T17:17:06Z</dcterms:modified>
</cp:coreProperties>
</file>